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13_ncr:1_{5A4838D2-984F-4A66-9ED8-939FDD984CFE}" xr6:coauthVersionLast="47" xr6:coauthVersionMax="47" xr10:uidLastSave="{00000000-0000-0000-0000-000000000000}"/>
  <bookViews>
    <workbookView xWindow="-108" yWindow="-108" windowWidth="23256" windowHeight="12456" xr2:uid="{2D1C2225-9A33-4540-BFA1-44F829DB9F8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1" i="1" l="1"/>
  <c r="J201" i="1"/>
  <c r="J140" i="1"/>
  <c r="J141" i="1" s="1"/>
  <c r="J149" i="1"/>
  <c r="J130" i="1"/>
  <c r="L199" i="1"/>
  <c r="L189" i="1"/>
  <c r="L180" i="1"/>
  <c r="L170" i="1"/>
  <c r="L159" i="1"/>
  <c r="L149" i="1"/>
  <c r="L140" i="1"/>
  <c r="L130" i="1"/>
  <c r="L121" i="1"/>
  <c r="L111" i="1"/>
  <c r="L102" i="1"/>
  <c r="L92" i="1"/>
  <c r="L103" i="1" s="1"/>
  <c r="L82" i="1"/>
  <c r="L72" i="1"/>
  <c r="L63" i="1"/>
  <c r="L53" i="1"/>
  <c r="L42" i="1"/>
  <c r="L43" i="1" s="1"/>
  <c r="L32" i="1"/>
  <c r="A112" i="1"/>
  <c r="B200" i="1"/>
  <c r="A200" i="1"/>
  <c r="J199" i="1"/>
  <c r="I199" i="1"/>
  <c r="H199" i="1"/>
  <c r="G199" i="1"/>
  <c r="F199" i="1"/>
  <c r="B190" i="1"/>
  <c r="A190" i="1"/>
  <c r="I189" i="1"/>
  <c r="H189" i="1"/>
  <c r="G189" i="1"/>
  <c r="F189" i="1"/>
  <c r="B181" i="1"/>
  <c r="A181" i="1"/>
  <c r="J180" i="1"/>
  <c r="I180" i="1"/>
  <c r="H180" i="1"/>
  <c r="G180" i="1"/>
  <c r="F180" i="1"/>
  <c r="B171" i="1"/>
  <c r="A171" i="1"/>
  <c r="J170" i="1"/>
  <c r="I170" i="1"/>
  <c r="H170" i="1"/>
  <c r="G170" i="1"/>
  <c r="F170" i="1"/>
  <c r="B160" i="1"/>
  <c r="A160" i="1"/>
  <c r="J159" i="1"/>
  <c r="I159" i="1"/>
  <c r="H159" i="1"/>
  <c r="G159" i="1"/>
  <c r="F159" i="1"/>
  <c r="B150" i="1"/>
  <c r="A150" i="1"/>
  <c r="I149" i="1"/>
  <c r="H149" i="1"/>
  <c r="G149" i="1"/>
  <c r="F149" i="1"/>
  <c r="B141" i="1"/>
  <c r="A141" i="1"/>
  <c r="I140" i="1"/>
  <c r="H140" i="1"/>
  <c r="G140" i="1"/>
  <c r="F140" i="1"/>
  <c r="B131" i="1"/>
  <c r="A131" i="1"/>
  <c r="I130" i="1"/>
  <c r="H130" i="1"/>
  <c r="H141" i="1" s="1"/>
  <c r="G130" i="1"/>
  <c r="F130" i="1"/>
  <c r="B122" i="1"/>
  <c r="A122" i="1"/>
  <c r="J122" i="1"/>
  <c r="I121" i="1"/>
  <c r="H121" i="1"/>
  <c r="G121" i="1"/>
  <c r="F121" i="1"/>
  <c r="B112" i="1"/>
  <c r="I111" i="1"/>
  <c r="H111" i="1"/>
  <c r="G111" i="1"/>
  <c r="F111" i="1"/>
  <c r="B103" i="1"/>
  <c r="A103" i="1"/>
  <c r="J102" i="1"/>
  <c r="I102" i="1"/>
  <c r="H102" i="1"/>
  <c r="G102" i="1"/>
  <c r="F102" i="1"/>
  <c r="B93" i="1"/>
  <c r="A93" i="1"/>
  <c r="I92" i="1"/>
  <c r="H92" i="1"/>
  <c r="G92" i="1"/>
  <c r="B83" i="1"/>
  <c r="A83" i="1"/>
  <c r="I82" i="1"/>
  <c r="H82" i="1"/>
  <c r="G82" i="1"/>
  <c r="F82" i="1"/>
  <c r="B73" i="1"/>
  <c r="A73" i="1"/>
  <c r="I72" i="1"/>
  <c r="H72" i="1"/>
  <c r="G72" i="1"/>
  <c r="F72" i="1"/>
  <c r="B64" i="1"/>
  <c r="A64" i="1"/>
  <c r="I63" i="1"/>
  <c r="H63" i="1"/>
  <c r="G63" i="1"/>
  <c r="F63" i="1"/>
  <c r="B54" i="1"/>
  <c r="A54" i="1"/>
  <c r="I53" i="1"/>
  <c r="H53" i="1"/>
  <c r="G53" i="1"/>
  <c r="F53" i="1"/>
  <c r="B43" i="1"/>
  <c r="A43" i="1"/>
  <c r="I42" i="1"/>
  <c r="H42" i="1"/>
  <c r="G42" i="1"/>
  <c r="F42" i="1"/>
  <c r="B33" i="1"/>
  <c r="A33" i="1"/>
  <c r="I32" i="1"/>
  <c r="H32" i="1"/>
  <c r="G32" i="1"/>
  <c r="F32" i="1"/>
  <c r="B24" i="1"/>
  <c r="A24" i="1"/>
  <c r="B14" i="1"/>
  <c r="A14" i="1"/>
  <c r="J200" i="1" l="1"/>
  <c r="H181" i="1"/>
  <c r="L200" i="1"/>
  <c r="J160" i="1"/>
  <c r="L122" i="1"/>
  <c r="F103" i="1"/>
  <c r="F201" i="1" s="1"/>
  <c r="J103" i="1"/>
  <c r="L181" i="1"/>
  <c r="F64" i="1"/>
  <c r="J64" i="1"/>
  <c r="L64" i="1"/>
  <c r="I141" i="1"/>
  <c r="G160" i="1"/>
  <c r="I181" i="1"/>
  <c r="G200" i="1"/>
  <c r="L83" i="1"/>
  <c r="G43" i="1"/>
  <c r="I64" i="1"/>
  <c r="I103" i="1"/>
  <c r="G122" i="1"/>
  <c r="L160" i="1"/>
  <c r="F83" i="1"/>
  <c r="I83" i="1"/>
  <c r="L141" i="1"/>
  <c r="H160" i="1"/>
  <c r="J181" i="1"/>
  <c r="H200" i="1"/>
  <c r="F43" i="1"/>
  <c r="H64" i="1"/>
  <c r="J83" i="1"/>
  <c r="G83" i="1"/>
  <c r="H103" i="1"/>
  <c r="H122" i="1"/>
  <c r="G141" i="1"/>
  <c r="I160" i="1"/>
  <c r="G181" i="1"/>
  <c r="I200" i="1"/>
  <c r="G103" i="1"/>
  <c r="H83" i="1"/>
  <c r="I122" i="1"/>
  <c r="G64" i="1"/>
  <c r="H43" i="1"/>
  <c r="I43" i="1"/>
  <c r="J43" i="1"/>
  <c r="F122" i="1"/>
  <c r="F141" i="1"/>
  <c r="F160" i="1"/>
  <c r="F181" i="1"/>
  <c r="F200" i="1"/>
  <c r="G201" i="1" l="1"/>
  <c r="I201" i="1"/>
  <c r="H201" i="1"/>
</calcChain>
</file>

<file path=xl/sharedStrings.xml><?xml version="1.0" encoding="utf-8"?>
<sst xmlns="http://schemas.openxmlformats.org/spreadsheetml/2006/main" count="376" uniqueCount="122">
  <si>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</si>
  <si>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</si>
  <si>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</si>
  <si>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</si>
  <si>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</si>
  <si>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</si>
  <si>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</si>
  <si>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</si>
  <si>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</si>
  <si>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</si>
  <si>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</si>
  <si>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</si>
  <si>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</si>
  <si>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</si>
  <si>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</si>
  <si>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</si>
  <si>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</si>
  <si>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</si>
  <si>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</si>
  <si>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</si>
  <si>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</si>
  <si>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</si>
  <si>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</si>
  <si>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</si>
  <si>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</si>
  <si>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</si>
  <si>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</si>
  <si>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</si>
  <si>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</si>
  <si>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</si>
  <si>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</si>
  <si>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</si>
  <si>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</si>
  <si>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</si>
  <si>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</si>
  <si>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</si>
  <si>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</si>
  <si>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</si>
  <si>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</si>
  <si>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ЛНР ССШ№1 им. И.Х. Михайличенко</t>
  </si>
  <si>
    <t>Каша вязкая молочная из овсяной крупы с сахаром</t>
  </si>
  <si>
    <t>Чай с лимоном</t>
  </si>
  <si>
    <t>Хлеб пшеничный</t>
  </si>
  <si>
    <t>0.4</t>
  </si>
  <si>
    <t>сыр</t>
  </si>
  <si>
    <t>Сыр (порциями)</t>
  </si>
  <si>
    <t>Хлеб ржаной</t>
  </si>
  <si>
    <t>Плоды или ягоды свежие</t>
  </si>
  <si>
    <t>Салат из квашеной капусты</t>
  </si>
  <si>
    <t>Суп картофельный с бобовыми (с горохом)</t>
  </si>
  <si>
    <t>Котлеты домашние</t>
  </si>
  <si>
    <t>Картофель и овощи, тушёные в соусе</t>
  </si>
  <si>
    <t>Компот из смеси сухофруктов</t>
  </si>
  <si>
    <t>Гренки из пшеничного хлеба</t>
  </si>
  <si>
    <t>соус</t>
  </si>
  <si>
    <t xml:space="preserve">Соус сметанный с томатом </t>
  </si>
  <si>
    <t>Директор</t>
  </si>
  <si>
    <t>Лазаренко Т.А.</t>
  </si>
  <si>
    <t>Запеканка творожно-морковная</t>
  </si>
  <si>
    <t>Чай с молоком</t>
  </si>
  <si>
    <t>Молоко сгущённое</t>
  </si>
  <si>
    <t>Винегрет овощной</t>
  </si>
  <si>
    <t>Суп из овощей</t>
  </si>
  <si>
    <t>Оладьи из печени</t>
  </si>
  <si>
    <t>Каша расссыпчатая гречневая с маслом</t>
  </si>
  <si>
    <t>Соки овощные, фруктовые и ягодные</t>
  </si>
  <si>
    <t>Соус сметанный</t>
  </si>
  <si>
    <t>Макаронные изделия отварные</t>
  </si>
  <si>
    <t>Какао с молоком</t>
  </si>
  <si>
    <t xml:space="preserve">Биточки из птицы </t>
  </si>
  <si>
    <t>Салат из свеклы отварной</t>
  </si>
  <si>
    <t>Соус сметанный с томатом</t>
  </si>
  <si>
    <t>Яйцо вареное</t>
  </si>
  <si>
    <t xml:space="preserve">Овощи натуральные солёные </t>
  </si>
  <si>
    <t>Борщ с капустой и картофелем</t>
  </si>
  <si>
    <t>Котлеты или биточки рыбные</t>
  </si>
  <si>
    <t>Рис отварной</t>
  </si>
  <si>
    <t>Пампушка</t>
  </si>
  <si>
    <t xml:space="preserve"> Каша рассыпчатая гречневая с маслом</t>
  </si>
  <si>
    <t>Молоко кипячёное</t>
  </si>
  <si>
    <t>Котлеты рубленые из птицы</t>
  </si>
  <si>
    <t>гор. блюдо</t>
  </si>
  <si>
    <t>Рассольник ленинградский</t>
  </si>
  <si>
    <t>Жаркое по-домашнему</t>
  </si>
  <si>
    <t>13 001</t>
  </si>
  <si>
    <t>13 003</t>
  </si>
  <si>
    <t>Омлет натуральный</t>
  </si>
  <si>
    <t>Кофейный напиток с молоком</t>
  </si>
  <si>
    <t>Икра кабачковая консервированная</t>
  </si>
  <si>
    <t>конд.изд.</t>
  </si>
  <si>
    <t>Кондитерское изделин</t>
  </si>
  <si>
    <t>Горошек зелёный конснрвированный</t>
  </si>
  <si>
    <t>Суп крестьянский с крупой</t>
  </si>
  <si>
    <t xml:space="preserve">Биточки рубленые паровые  из птицы </t>
  </si>
  <si>
    <t>Пюре картофельное</t>
  </si>
  <si>
    <t>Капуста тушёная</t>
  </si>
  <si>
    <t>Каша жидкая из манной крупы с маслом и сахаром</t>
  </si>
  <si>
    <t>кондит.изд.</t>
  </si>
  <si>
    <t>Кондитерское изделие</t>
  </si>
  <si>
    <t>Салат из белокачанной капусты</t>
  </si>
  <si>
    <t>Суп картофельный с крупой гречневой</t>
  </si>
  <si>
    <t>Плов из птицы</t>
  </si>
  <si>
    <t>Салат из свеклы с зелёным горошком</t>
  </si>
  <si>
    <t xml:space="preserve">        13 003</t>
  </si>
  <si>
    <t xml:space="preserve">       13 001</t>
  </si>
  <si>
    <t xml:space="preserve">       13 003</t>
  </si>
  <si>
    <t xml:space="preserve">Овощи натуральные соленые  </t>
  </si>
  <si>
    <t>Суп картофельный с клецками</t>
  </si>
  <si>
    <t>Каша рассыпчатая пшеничная с маслом</t>
  </si>
  <si>
    <t>Кисель из сока плодового или ягодного с сахаром</t>
  </si>
  <si>
    <t xml:space="preserve">        13 001</t>
  </si>
  <si>
    <t>Тефтели 2-й вариант</t>
  </si>
  <si>
    <t>Соус томатный</t>
  </si>
  <si>
    <t>Салат из моркови с курагой</t>
  </si>
  <si>
    <t>Пюре картофельное.</t>
  </si>
  <si>
    <t>Капуста тушеная.</t>
  </si>
  <si>
    <t>Горошек зеленый консервированный</t>
  </si>
  <si>
    <t>Суп картофельный с макаронными изделиями</t>
  </si>
  <si>
    <t>Котлеты домашние с маслом</t>
  </si>
  <si>
    <t>Каша рассыпчатая гречневая с маслом</t>
  </si>
  <si>
    <t>Напиток из плодов шиповника</t>
  </si>
  <si>
    <t xml:space="preserve">         13 001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</si>
</sst>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2" xfId="0" applyNumberFormat="1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20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89" sqref="S89:S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7</v>
      </c>
      <c r="C1" s="85" t="s">
        <v>39</v>
      </c>
      <c r="D1" s="86"/>
      <c r="E1" s="86"/>
      <c r="F1" s="12" t="s">
        <v>16</v>
      </c>
      <c r="G1" s="2" t="s">
        <v>17</v>
      </c>
      <c r="H1" s="87" t="s">
        <v>56</v>
      </c>
      <c r="I1" s="87"/>
      <c r="J1" s="87"/>
      <c r="K1" s="87"/>
    </row>
    <row r="2" spans="1:12" ht="17.399999999999999" customHeight="1" x14ac:dyDescent="0.25">
      <c r="A2" s="35" t="s">
        <v>6</v>
      </c>
      <c r="C2" s="2"/>
      <c r="G2" s="2" t="s">
        <v>18</v>
      </c>
      <c r="H2" s="87" t="s">
        <v>57</v>
      </c>
      <c r="I2" s="87"/>
      <c r="J2" s="87"/>
      <c r="K2" s="8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56">
        <v>1</v>
      </c>
      <c r="I3" s="48">
        <v>1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220</v>
      </c>
      <c r="G6" s="40">
        <v>9.5</v>
      </c>
      <c r="H6" s="40">
        <v>6.5</v>
      </c>
      <c r="I6" s="40">
        <v>52.8</v>
      </c>
      <c r="J6" s="40">
        <v>309</v>
      </c>
      <c r="K6" s="41">
        <v>173</v>
      </c>
      <c r="L6" s="40"/>
    </row>
    <row r="7" spans="1:12" ht="14.4" x14ac:dyDescent="0.3">
      <c r="A7" s="23"/>
      <c r="B7" s="15"/>
      <c r="C7" s="11"/>
      <c r="D7" s="6" t="s">
        <v>44</v>
      </c>
      <c r="E7" s="42" t="s">
        <v>45</v>
      </c>
      <c r="F7" s="43">
        <v>15</v>
      </c>
      <c r="G7" s="43">
        <v>3.48</v>
      </c>
      <c r="H7" s="43">
        <v>4.43</v>
      </c>
      <c r="I7" s="43"/>
      <c r="J7" s="43">
        <v>55</v>
      </c>
      <c r="K7" s="44">
        <v>15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1</v>
      </c>
      <c r="H8" s="43">
        <v>0.2</v>
      </c>
      <c r="I8" s="43">
        <v>13.9</v>
      </c>
      <c r="J8" s="43">
        <v>62</v>
      </c>
      <c r="K8" s="44">
        <v>377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2.6</v>
      </c>
      <c r="H9" s="43" t="s">
        <v>43</v>
      </c>
      <c r="I9" s="43">
        <v>13.5</v>
      </c>
      <c r="J9" s="43">
        <v>68</v>
      </c>
      <c r="K9" s="44">
        <v>13001</v>
      </c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47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338</v>
      </c>
      <c r="L10" s="43"/>
    </row>
    <row r="11" spans="1:12" ht="14.4" x14ac:dyDescent="0.3">
      <c r="A11" s="23"/>
      <c r="B11" s="15"/>
      <c r="C11" s="11"/>
      <c r="D11" s="6" t="s">
        <v>32</v>
      </c>
      <c r="E11" s="42" t="s">
        <v>46</v>
      </c>
      <c r="F11" s="43">
        <v>25</v>
      </c>
      <c r="G11" s="43">
        <v>1.47</v>
      </c>
      <c r="H11" s="43">
        <v>0.24</v>
      </c>
      <c r="I11" s="43">
        <v>11.11</v>
      </c>
      <c r="J11" s="43">
        <v>53</v>
      </c>
      <c r="K11" s="44">
        <v>13003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64" t="s">
        <v>33</v>
      </c>
      <c r="E13" s="65"/>
      <c r="F13" s="66">
        <v>590</v>
      </c>
      <c r="G13" s="66">
        <v>18.45</v>
      </c>
      <c r="H13" s="66">
        <v>12.17</v>
      </c>
      <c r="I13" s="66">
        <v>101.11</v>
      </c>
      <c r="J13" s="66">
        <v>594</v>
      </c>
      <c r="K13" s="67"/>
      <c r="L13" s="66"/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8" t="s">
        <v>26</v>
      </c>
      <c r="E14" s="42" t="s">
        <v>48</v>
      </c>
      <c r="F14" s="43">
        <v>60</v>
      </c>
      <c r="G14" s="43">
        <v>10.24</v>
      </c>
      <c r="H14" s="43">
        <v>30.02</v>
      </c>
      <c r="I14" s="43">
        <v>50.75</v>
      </c>
      <c r="J14" s="43">
        <v>514</v>
      </c>
      <c r="K14" s="44">
        <v>47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49</v>
      </c>
      <c r="F15" s="43">
        <v>250</v>
      </c>
      <c r="G15" s="43">
        <v>7.2</v>
      </c>
      <c r="H15" s="43">
        <v>6.4</v>
      </c>
      <c r="I15" s="43">
        <v>22.2</v>
      </c>
      <c r="J15" s="43">
        <v>176</v>
      </c>
      <c r="K15" s="44">
        <v>102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50</v>
      </c>
      <c r="F16" s="43">
        <v>90</v>
      </c>
      <c r="G16" s="51">
        <v>10.94</v>
      </c>
      <c r="H16" s="43">
        <v>20.9</v>
      </c>
      <c r="I16" s="43">
        <v>8.24</v>
      </c>
      <c r="J16" s="43">
        <v>264</v>
      </c>
      <c r="K16" s="44">
        <v>271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51</v>
      </c>
      <c r="F17" s="43">
        <v>180</v>
      </c>
      <c r="G17" s="43">
        <v>3.51</v>
      </c>
      <c r="H17" s="43">
        <v>10.76</v>
      </c>
      <c r="I17" s="43">
        <v>28.08</v>
      </c>
      <c r="J17" s="43">
        <v>224</v>
      </c>
      <c r="K17" s="44">
        <v>142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1</v>
      </c>
      <c r="H18" s="43">
        <v>0.1</v>
      </c>
      <c r="I18" s="43">
        <v>30.2</v>
      </c>
      <c r="J18" s="43">
        <v>127</v>
      </c>
      <c r="K18" s="44">
        <v>349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53</v>
      </c>
      <c r="F19" s="43">
        <v>40</v>
      </c>
      <c r="G19" s="43">
        <v>4.8</v>
      </c>
      <c r="H19" s="43">
        <v>0.5</v>
      </c>
      <c r="I19" s="43">
        <v>31</v>
      </c>
      <c r="J19" s="43">
        <v>148</v>
      </c>
      <c r="K19" s="44">
        <v>115</v>
      </c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46</v>
      </c>
      <c r="F20" s="43">
        <v>30</v>
      </c>
      <c r="G20" s="43">
        <v>1.8</v>
      </c>
      <c r="H20" s="43">
        <v>0.3</v>
      </c>
      <c r="I20" s="43">
        <v>13.3</v>
      </c>
      <c r="J20" s="43">
        <v>63</v>
      </c>
      <c r="K20" s="44">
        <v>13003</v>
      </c>
      <c r="L20" s="43"/>
    </row>
    <row r="21" spans="1:12" ht="14.4" x14ac:dyDescent="0.3">
      <c r="A21" s="23"/>
      <c r="B21" s="15"/>
      <c r="C21" s="11"/>
      <c r="D21" s="52" t="s">
        <v>54</v>
      </c>
      <c r="E21" s="42" t="s">
        <v>55</v>
      </c>
      <c r="F21" s="43">
        <v>30</v>
      </c>
      <c r="G21" s="51">
        <v>5.29</v>
      </c>
      <c r="H21" s="43">
        <v>14.99</v>
      </c>
      <c r="I21" s="43">
        <v>21.07</v>
      </c>
      <c r="J21" s="43">
        <v>240</v>
      </c>
      <c r="K21" s="44">
        <v>331</v>
      </c>
      <c r="L21" s="43"/>
    </row>
    <row r="22" spans="1:12" ht="15" thickBot="1" x14ac:dyDescent="0.35">
      <c r="A22" s="23"/>
      <c r="B22" s="15"/>
      <c r="C22" s="11"/>
      <c r="D22" s="53"/>
      <c r="E22" s="54"/>
      <c r="F22" s="55"/>
      <c r="G22" s="50"/>
      <c r="H22" s="50"/>
      <c r="I22" s="50"/>
      <c r="J22" s="55"/>
      <c r="K22" s="53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v>800</v>
      </c>
      <c r="G23" s="19">
        <v>44.78</v>
      </c>
      <c r="H23" s="19">
        <v>83.97</v>
      </c>
      <c r="I23" s="19">
        <v>204.84</v>
      </c>
      <c r="J23" s="19">
        <v>1756</v>
      </c>
      <c r="K23" s="25"/>
      <c r="L23" s="19"/>
    </row>
    <row r="24" spans="1:12" ht="15" thickBot="1" x14ac:dyDescent="0.3">
      <c r="A24" s="29">
        <f>A6</f>
        <v>1</v>
      </c>
      <c r="B24" s="30">
        <f>B6</f>
        <v>1</v>
      </c>
      <c r="C24" s="88" t="s">
        <v>4</v>
      </c>
      <c r="D24" s="89"/>
      <c r="E24" s="31"/>
      <c r="F24" s="32">
        <v>1390</v>
      </c>
      <c r="G24" s="32">
        <v>63.23</v>
      </c>
      <c r="H24" s="32">
        <v>96.14</v>
      </c>
      <c r="I24" s="32">
        <v>305.95</v>
      </c>
      <c r="J24" s="32">
        <v>2350</v>
      </c>
      <c r="K24" s="32"/>
      <c r="L24" s="32"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7" t="s">
        <v>58</v>
      </c>
      <c r="F25" s="58">
        <v>150</v>
      </c>
      <c r="G25" s="59">
        <v>16.89</v>
      </c>
      <c r="H25" s="59">
        <v>10.96</v>
      </c>
      <c r="I25" s="60">
        <v>17.899999999999999</v>
      </c>
      <c r="J25" s="59">
        <v>221</v>
      </c>
      <c r="K25" s="59">
        <v>224.1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61" t="s">
        <v>59</v>
      </c>
      <c r="F27" s="62">
        <v>200</v>
      </c>
      <c r="G27" s="6">
        <v>2.29</v>
      </c>
      <c r="H27" s="6">
        <v>1.74</v>
      </c>
      <c r="I27" s="63">
        <v>16.37</v>
      </c>
      <c r="J27" s="6">
        <v>91</v>
      </c>
      <c r="K27" s="6">
        <v>378</v>
      </c>
      <c r="L27" s="43"/>
    </row>
    <row r="28" spans="1:12" ht="14.4" x14ac:dyDescent="0.3">
      <c r="A28" s="14"/>
      <c r="B28" s="15"/>
      <c r="C28" s="11"/>
      <c r="D28" s="7" t="s">
        <v>23</v>
      </c>
      <c r="E28" s="61" t="s">
        <v>42</v>
      </c>
      <c r="F28" s="62">
        <v>30</v>
      </c>
      <c r="G28" s="6">
        <v>2.58</v>
      </c>
      <c r="H28" s="6">
        <v>0.42</v>
      </c>
      <c r="I28" s="63">
        <v>13.53</v>
      </c>
      <c r="J28" s="6">
        <v>68</v>
      </c>
      <c r="K28" s="6">
        <v>13001</v>
      </c>
      <c r="L28" s="43"/>
    </row>
    <row r="29" spans="1:12" ht="14.4" x14ac:dyDescent="0.3">
      <c r="A29" s="14"/>
      <c r="B29" s="15"/>
      <c r="C29" s="11"/>
      <c r="D29" s="7" t="s">
        <v>24</v>
      </c>
      <c r="E29" s="68" t="s">
        <v>47</v>
      </c>
      <c r="F29" s="69">
        <v>100</v>
      </c>
      <c r="G29" s="69">
        <v>0.4</v>
      </c>
      <c r="H29" s="52">
        <v>0.4</v>
      </c>
      <c r="I29" s="70">
        <v>9.8000000000000007</v>
      </c>
      <c r="J29" s="52">
        <v>47</v>
      </c>
      <c r="K29" s="52">
        <v>338</v>
      </c>
      <c r="L29" s="43"/>
    </row>
    <row r="30" spans="1:12" ht="14.4" x14ac:dyDescent="0.3">
      <c r="A30" s="14"/>
      <c r="B30" s="15"/>
      <c r="C30" s="11"/>
      <c r="D30" s="6" t="s">
        <v>32</v>
      </c>
      <c r="E30" s="61" t="s">
        <v>46</v>
      </c>
      <c r="F30" s="62">
        <v>30</v>
      </c>
      <c r="G30" s="6">
        <v>1.8</v>
      </c>
      <c r="H30" s="6">
        <v>0.3</v>
      </c>
      <c r="I30" s="63">
        <v>13.3</v>
      </c>
      <c r="J30" s="6">
        <v>63</v>
      </c>
      <c r="K30" s="6">
        <v>13003</v>
      </c>
      <c r="L30" s="43"/>
    </row>
    <row r="31" spans="1:12" ht="14.4" x14ac:dyDescent="0.3">
      <c r="A31" s="14"/>
      <c r="B31" s="15"/>
      <c r="C31" s="11"/>
      <c r="D31" s="52"/>
      <c r="E31" s="71" t="s">
        <v>60</v>
      </c>
      <c r="F31" s="72">
        <v>30</v>
      </c>
      <c r="G31" s="73">
        <v>2.13</v>
      </c>
      <c r="H31" s="73">
        <v>1.5</v>
      </c>
      <c r="I31" s="74">
        <v>16.559999999999999</v>
      </c>
      <c r="J31" s="73">
        <v>89</v>
      </c>
      <c r="K31" s="73">
        <v>9004</v>
      </c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0">SUM(G25:G31)</f>
        <v>26.089999999999996</v>
      </c>
      <c r="H32" s="19">
        <f t="shared" ref="H32" si="1">SUM(H25:H31)</f>
        <v>15.320000000000002</v>
      </c>
      <c r="I32" s="19">
        <f t="shared" ref="I32" si="2">SUM(I25:I31)</f>
        <v>87.46</v>
      </c>
      <c r="J32" s="19">
        <v>579</v>
      </c>
      <c r="K32" s="25"/>
      <c r="L32" s="19">
        <f t="shared" ref="J32:L32" si="3">SUM(L25:L31)</f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8" t="s">
        <v>26</v>
      </c>
      <c r="E33" s="71" t="s">
        <v>61</v>
      </c>
      <c r="F33" s="72">
        <v>60</v>
      </c>
      <c r="G33" s="73">
        <v>0.82</v>
      </c>
      <c r="H33" s="73">
        <v>6.08</v>
      </c>
      <c r="I33" s="74">
        <v>3.97</v>
      </c>
      <c r="J33" s="75">
        <v>75</v>
      </c>
      <c r="K33" s="73">
        <v>67</v>
      </c>
      <c r="L33" s="43"/>
    </row>
    <row r="34" spans="1:12" ht="14.4" x14ac:dyDescent="0.3">
      <c r="A34" s="14"/>
      <c r="B34" s="15"/>
      <c r="C34" s="11"/>
      <c r="D34" s="7" t="s">
        <v>27</v>
      </c>
      <c r="E34" s="61" t="s">
        <v>62</v>
      </c>
      <c r="F34" s="62">
        <v>250</v>
      </c>
      <c r="G34" s="6">
        <v>2</v>
      </c>
      <c r="H34" s="6">
        <v>6</v>
      </c>
      <c r="I34" s="63">
        <v>11.3</v>
      </c>
      <c r="J34" s="6">
        <v>108</v>
      </c>
      <c r="K34" s="6">
        <v>99</v>
      </c>
      <c r="L34" s="43"/>
    </row>
    <row r="35" spans="1:12" ht="14.4" x14ac:dyDescent="0.3">
      <c r="A35" s="14"/>
      <c r="B35" s="15"/>
      <c r="C35" s="11"/>
      <c r="D35" s="7" t="s">
        <v>28</v>
      </c>
      <c r="E35" s="61" t="s">
        <v>63</v>
      </c>
      <c r="F35" s="62">
        <v>90</v>
      </c>
      <c r="G35" s="6">
        <v>13.73</v>
      </c>
      <c r="H35" s="6">
        <v>21.88</v>
      </c>
      <c r="I35" s="63">
        <v>10.9</v>
      </c>
      <c r="J35" s="6">
        <v>304</v>
      </c>
      <c r="K35" s="6">
        <v>282</v>
      </c>
      <c r="L35" s="43"/>
    </row>
    <row r="36" spans="1:12" ht="14.4" x14ac:dyDescent="0.3">
      <c r="A36" s="14"/>
      <c r="B36" s="15"/>
      <c r="C36" s="11"/>
      <c r="D36" s="7" t="s">
        <v>29</v>
      </c>
      <c r="E36" s="61" t="s">
        <v>64</v>
      </c>
      <c r="F36" s="62">
        <v>120</v>
      </c>
      <c r="G36" s="6">
        <v>6.64</v>
      </c>
      <c r="H36" s="6">
        <v>7.16</v>
      </c>
      <c r="I36" s="63">
        <v>29.9</v>
      </c>
      <c r="J36" s="6">
        <v>210</v>
      </c>
      <c r="K36" s="6">
        <v>171</v>
      </c>
      <c r="L36" s="43"/>
    </row>
    <row r="37" spans="1:12" ht="14.4" x14ac:dyDescent="0.3">
      <c r="A37" s="14"/>
      <c r="B37" s="15"/>
      <c r="C37" s="11"/>
      <c r="D37" s="7" t="s">
        <v>30</v>
      </c>
      <c r="E37" s="61" t="s">
        <v>65</v>
      </c>
      <c r="F37" s="62">
        <v>200</v>
      </c>
      <c r="G37" s="6">
        <v>2</v>
      </c>
      <c r="H37" s="6">
        <v>0.2</v>
      </c>
      <c r="I37" s="63">
        <v>5.8</v>
      </c>
      <c r="J37" s="6">
        <v>36</v>
      </c>
      <c r="K37" s="6">
        <v>389</v>
      </c>
      <c r="L37" s="43"/>
    </row>
    <row r="38" spans="1:12" ht="14.4" x14ac:dyDescent="0.3">
      <c r="A38" s="14"/>
      <c r="B38" s="15"/>
      <c r="C38" s="11"/>
      <c r="D38" s="7" t="s">
        <v>31</v>
      </c>
      <c r="E38" s="61" t="s">
        <v>42</v>
      </c>
      <c r="F38" s="62">
        <v>40</v>
      </c>
      <c r="G38" s="6">
        <v>3.44</v>
      </c>
      <c r="H38" s="6">
        <v>0.56000000000000005</v>
      </c>
      <c r="I38" s="63">
        <v>18.04</v>
      </c>
      <c r="J38" s="6">
        <v>91</v>
      </c>
      <c r="K38" s="6">
        <v>13001</v>
      </c>
      <c r="L38" s="43"/>
    </row>
    <row r="39" spans="1:12" ht="14.4" x14ac:dyDescent="0.3">
      <c r="A39" s="14"/>
      <c r="B39" s="15"/>
      <c r="C39" s="11"/>
      <c r="D39" s="7" t="s">
        <v>32</v>
      </c>
      <c r="E39" s="61" t="s">
        <v>46</v>
      </c>
      <c r="F39" s="62">
        <v>25</v>
      </c>
      <c r="G39" s="6">
        <v>1.47</v>
      </c>
      <c r="H39" s="6">
        <v>0.24</v>
      </c>
      <c r="I39" s="63">
        <v>11.11</v>
      </c>
      <c r="J39" s="6">
        <v>53</v>
      </c>
      <c r="K39" s="6">
        <v>13003</v>
      </c>
      <c r="L39" s="43"/>
    </row>
    <row r="40" spans="1:12" ht="14.4" x14ac:dyDescent="0.3">
      <c r="A40" s="14"/>
      <c r="B40" s="15"/>
      <c r="C40" s="11"/>
      <c r="D40" s="52" t="s">
        <v>54</v>
      </c>
      <c r="E40" s="61" t="s">
        <v>66</v>
      </c>
      <c r="F40" s="62">
        <v>30</v>
      </c>
      <c r="G40" s="6">
        <v>0.45</v>
      </c>
      <c r="H40" s="6">
        <v>0.78</v>
      </c>
      <c r="I40" s="63">
        <v>1.82</v>
      </c>
      <c r="J40" s="6">
        <v>16</v>
      </c>
      <c r="K40" s="6">
        <v>330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815</v>
      </c>
      <c r="G42" s="19">
        <f t="shared" ref="G42" si="4">SUM(G33:G41)</f>
        <v>30.55</v>
      </c>
      <c r="H42" s="19">
        <f t="shared" ref="H42" si="5">SUM(H33:H41)</f>
        <v>42.900000000000013</v>
      </c>
      <c r="I42" s="19">
        <f t="shared" ref="I42" si="6">SUM(I33:I41)</f>
        <v>92.839999999999989</v>
      </c>
      <c r="J42" s="19">
        <v>893</v>
      </c>
      <c r="K42" s="25"/>
      <c r="L42" s="19">
        <f t="shared" ref="J42:L42" si="7"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8" t="s">
        <v>4</v>
      </c>
      <c r="D43" s="89"/>
      <c r="E43" s="31"/>
      <c r="F43" s="32">
        <f>F32+F42</f>
        <v>1355</v>
      </c>
      <c r="G43" s="32">
        <f t="shared" ref="G43" si="8">G32+G42</f>
        <v>56.64</v>
      </c>
      <c r="H43" s="32">
        <f t="shared" ref="H43" si="9">H32+H42</f>
        <v>58.220000000000013</v>
      </c>
      <c r="I43" s="32">
        <f t="shared" ref="I43" si="10">I32+I42</f>
        <v>180.29999999999998</v>
      </c>
      <c r="J43" s="32">
        <f t="shared" ref="J43:L43" si="11">J32+J42</f>
        <v>1472</v>
      </c>
      <c r="K43" s="32"/>
      <c r="L43" s="32">
        <f t="shared" si="11"/>
        <v>0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71" t="s">
        <v>67</v>
      </c>
      <c r="F44" s="72">
        <v>120</v>
      </c>
      <c r="G44" s="73">
        <v>4.62</v>
      </c>
      <c r="H44" s="73">
        <v>0.55000000000000004</v>
      </c>
      <c r="I44" s="74">
        <v>29.62</v>
      </c>
      <c r="J44" s="73">
        <v>142</v>
      </c>
      <c r="K44" s="73">
        <v>202</v>
      </c>
      <c r="L44" s="40"/>
    </row>
    <row r="45" spans="1:12" ht="14.4" x14ac:dyDescent="0.3">
      <c r="A45" s="23"/>
      <c r="B45" s="15"/>
      <c r="C45" s="11"/>
      <c r="D45" s="6"/>
      <c r="E45" s="57" t="s">
        <v>69</v>
      </c>
      <c r="F45" s="58">
        <v>90</v>
      </c>
      <c r="G45" s="58">
        <v>9.56</v>
      </c>
      <c r="H45" s="58">
        <v>9.68</v>
      </c>
      <c r="I45" s="77">
        <v>5.97</v>
      </c>
      <c r="J45" s="58">
        <v>149.33000000000001</v>
      </c>
      <c r="K45" s="59">
        <v>306</v>
      </c>
      <c r="L45" s="43"/>
    </row>
    <row r="46" spans="1:12" ht="14.4" x14ac:dyDescent="0.3">
      <c r="A46" s="23"/>
      <c r="B46" s="15"/>
      <c r="C46" s="11"/>
      <c r="D46" s="7" t="s">
        <v>22</v>
      </c>
      <c r="E46" s="61" t="s">
        <v>68</v>
      </c>
      <c r="F46" s="62">
        <v>200</v>
      </c>
      <c r="G46" s="62">
        <v>3.88</v>
      </c>
      <c r="H46" s="62">
        <v>3.8</v>
      </c>
      <c r="I46" s="76">
        <v>25.06</v>
      </c>
      <c r="J46" s="62">
        <v>151.36000000000001</v>
      </c>
      <c r="K46" s="6">
        <v>382</v>
      </c>
      <c r="L46" s="43"/>
    </row>
    <row r="47" spans="1:12" ht="14.4" x14ac:dyDescent="0.3">
      <c r="A47" s="23"/>
      <c r="B47" s="15"/>
      <c r="C47" s="11"/>
      <c r="D47" s="7" t="s">
        <v>23</v>
      </c>
      <c r="E47" s="61" t="s">
        <v>42</v>
      </c>
      <c r="F47" s="62">
        <v>30</v>
      </c>
      <c r="G47" s="62">
        <v>2.58</v>
      </c>
      <c r="H47" s="62">
        <v>0.42</v>
      </c>
      <c r="I47" s="76">
        <v>13.53</v>
      </c>
      <c r="J47" s="62">
        <v>68.400000000000006</v>
      </c>
      <c r="K47" s="6">
        <v>13001</v>
      </c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thickBot="1" x14ac:dyDescent="0.35">
      <c r="A49" s="23"/>
      <c r="B49" s="15"/>
      <c r="C49" s="11"/>
      <c r="D49" s="6" t="s">
        <v>32</v>
      </c>
      <c r="E49" s="61" t="s">
        <v>46</v>
      </c>
      <c r="F49" s="62">
        <v>25</v>
      </c>
      <c r="G49" s="6">
        <v>1.47</v>
      </c>
      <c r="H49" s="6">
        <v>0.24</v>
      </c>
      <c r="I49" s="63">
        <v>11.11</v>
      </c>
      <c r="J49" s="62">
        <v>52.5</v>
      </c>
      <c r="K49" s="6">
        <v>13003</v>
      </c>
      <c r="L49" s="43"/>
    </row>
    <row r="50" spans="1:12" ht="14.4" x14ac:dyDescent="0.3">
      <c r="A50" s="23"/>
      <c r="B50" s="15"/>
      <c r="C50" s="11"/>
      <c r="D50" s="52" t="s">
        <v>26</v>
      </c>
      <c r="E50" s="57" t="s">
        <v>70</v>
      </c>
      <c r="F50" s="58">
        <v>60</v>
      </c>
      <c r="G50" s="59">
        <v>0.86</v>
      </c>
      <c r="H50" s="59">
        <v>3.65</v>
      </c>
      <c r="I50" s="60">
        <v>5.0199999999999996</v>
      </c>
      <c r="J50" s="59">
        <v>56</v>
      </c>
      <c r="K50" s="59">
        <v>52</v>
      </c>
      <c r="L50" s="43"/>
    </row>
    <row r="51" spans="1:12" ht="14.4" x14ac:dyDescent="0.3">
      <c r="A51" s="23"/>
      <c r="B51" s="15"/>
      <c r="C51" s="11"/>
      <c r="D51" s="52" t="s">
        <v>54</v>
      </c>
      <c r="E51" s="71" t="s">
        <v>71</v>
      </c>
      <c r="F51" s="72">
        <v>30</v>
      </c>
      <c r="G51" s="73">
        <v>5.29</v>
      </c>
      <c r="H51" s="73">
        <v>14.99</v>
      </c>
      <c r="I51" s="74">
        <v>21.07</v>
      </c>
      <c r="J51" s="73">
        <v>240</v>
      </c>
      <c r="K51" s="73">
        <v>331</v>
      </c>
      <c r="L51" s="43"/>
    </row>
    <row r="52" spans="1:12" ht="14.4" x14ac:dyDescent="0.3">
      <c r="A52" s="23"/>
      <c r="B52" s="15"/>
      <c r="C52" s="11"/>
      <c r="D52" s="52"/>
      <c r="E52" s="71" t="s">
        <v>72</v>
      </c>
      <c r="F52" s="72">
        <v>40</v>
      </c>
      <c r="G52" s="73">
        <v>5.08</v>
      </c>
      <c r="H52" s="73">
        <v>4.5999999999999996</v>
      </c>
      <c r="I52" s="74">
        <v>0.28000000000000003</v>
      </c>
      <c r="J52" s="73">
        <v>63</v>
      </c>
      <c r="K52" s="73">
        <v>209</v>
      </c>
      <c r="L52" s="43"/>
    </row>
    <row r="53" spans="1:12" ht="14.4" x14ac:dyDescent="0.3">
      <c r="A53" s="24"/>
      <c r="B53" s="17"/>
      <c r="C53" s="8"/>
      <c r="D53" s="18" t="s">
        <v>33</v>
      </c>
      <c r="E53" s="9"/>
      <c r="F53" s="19">
        <f>SUM(F44:F52)</f>
        <v>595</v>
      </c>
      <c r="G53" s="19">
        <f t="shared" ref="G53" si="12">SUM(G44:G52)</f>
        <v>33.339999999999996</v>
      </c>
      <c r="H53" s="19">
        <f t="shared" ref="H53" si="13">SUM(H44:H52)</f>
        <v>37.93</v>
      </c>
      <c r="I53" s="19">
        <f t="shared" ref="I53" si="14">SUM(I44:I52)</f>
        <v>111.66</v>
      </c>
      <c r="J53" s="19">
        <v>922</v>
      </c>
      <c r="K53" s="25"/>
      <c r="L53" s="19">
        <f t="shared" ref="J53:L53" si="15">SUM(L44:L52)</f>
        <v>0</v>
      </c>
    </row>
    <row r="54" spans="1:12" ht="14.4" x14ac:dyDescent="0.3">
      <c r="A54" s="26">
        <f>A44</f>
        <v>1</v>
      </c>
      <c r="B54" s="13">
        <f>B44</f>
        <v>3</v>
      </c>
      <c r="C54" s="10" t="s">
        <v>25</v>
      </c>
      <c r="D54" s="8" t="s">
        <v>26</v>
      </c>
      <c r="E54" s="71" t="s">
        <v>73</v>
      </c>
      <c r="F54" s="73">
        <v>60</v>
      </c>
      <c r="G54" s="73">
        <v>0.48</v>
      </c>
      <c r="H54" s="73">
        <v>0.06</v>
      </c>
      <c r="I54" s="74">
        <v>1.02</v>
      </c>
      <c r="J54" s="73">
        <v>8</v>
      </c>
      <c r="K54" s="73">
        <v>70</v>
      </c>
      <c r="L54" s="43"/>
    </row>
    <row r="55" spans="1:12" ht="14.4" x14ac:dyDescent="0.3">
      <c r="A55" s="23"/>
      <c r="B55" s="15"/>
      <c r="C55" s="11"/>
      <c r="D55" s="7" t="s">
        <v>27</v>
      </c>
      <c r="E55" s="61" t="s">
        <v>74</v>
      </c>
      <c r="F55" s="6">
        <v>250</v>
      </c>
      <c r="G55" s="6">
        <v>2.1</v>
      </c>
      <c r="H55" s="6">
        <v>5.98</v>
      </c>
      <c r="I55" s="63">
        <v>13.9</v>
      </c>
      <c r="J55" s="6">
        <v>118</v>
      </c>
      <c r="K55" s="6">
        <v>82</v>
      </c>
      <c r="L55" s="43"/>
    </row>
    <row r="56" spans="1:12" ht="14.4" x14ac:dyDescent="0.3">
      <c r="A56" s="23"/>
      <c r="B56" s="15"/>
      <c r="C56" s="11"/>
      <c r="D56" s="7" t="s">
        <v>28</v>
      </c>
      <c r="E56" s="61" t="s">
        <v>75</v>
      </c>
      <c r="F56" s="6">
        <v>90</v>
      </c>
      <c r="G56" s="6">
        <v>6.71</v>
      </c>
      <c r="H56" s="6">
        <v>5.37</v>
      </c>
      <c r="I56" s="63">
        <v>9.32</v>
      </c>
      <c r="J56" s="6">
        <v>112</v>
      </c>
      <c r="K56" s="6">
        <v>234</v>
      </c>
      <c r="L56" s="43"/>
    </row>
    <row r="57" spans="1:12" ht="14.4" x14ac:dyDescent="0.3">
      <c r="A57" s="23"/>
      <c r="B57" s="15"/>
      <c r="C57" s="11"/>
      <c r="D57" s="7" t="s">
        <v>29</v>
      </c>
      <c r="E57" s="61" t="s">
        <v>76</v>
      </c>
      <c r="F57" s="6">
        <v>150</v>
      </c>
      <c r="G57" s="6">
        <v>3.83</v>
      </c>
      <c r="H57" s="6">
        <v>5.81</v>
      </c>
      <c r="I57" s="63">
        <v>40.04</v>
      </c>
      <c r="J57" s="6">
        <v>228</v>
      </c>
      <c r="K57" s="6">
        <v>304</v>
      </c>
      <c r="L57" s="43"/>
    </row>
    <row r="58" spans="1:12" ht="14.4" x14ac:dyDescent="0.3">
      <c r="A58" s="23"/>
      <c r="B58" s="15"/>
      <c r="C58" s="11"/>
      <c r="D58" s="7" t="s">
        <v>30</v>
      </c>
      <c r="E58" s="61" t="s">
        <v>52</v>
      </c>
      <c r="F58" s="6">
        <v>200</v>
      </c>
      <c r="G58" s="6">
        <v>1.04</v>
      </c>
      <c r="H58" s="6">
        <v>0.06</v>
      </c>
      <c r="I58" s="63">
        <v>30.16</v>
      </c>
      <c r="J58" s="6">
        <v>127</v>
      </c>
      <c r="K58" s="6">
        <v>349</v>
      </c>
      <c r="L58" s="43"/>
    </row>
    <row r="59" spans="1:12" ht="14.4" x14ac:dyDescent="0.3">
      <c r="A59" s="23"/>
      <c r="B59" s="15"/>
      <c r="C59" s="11"/>
      <c r="D59" s="7" t="s">
        <v>31</v>
      </c>
      <c r="E59" s="61" t="s">
        <v>77</v>
      </c>
      <c r="F59" s="6">
        <v>50</v>
      </c>
      <c r="G59" s="6">
        <v>3.01</v>
      </c>
      <c r="H59" s="6">
        <v>1.33</v>
      </c>
      <c r="I59" s="63">
        <v>18.73</v>
      </c>
      <c r="J59" s="6">
        <v>99</v>
      </c>
      <c r="K59" s="6">
        <v>280</v>
      </c>
      <c r="L59" s="43"/>
    </row>
    <row r="60" spans="1:12" ht="14.4" x14ac:dyDescent="0.3">
      <c r="A60" s="23"/>
      <c r="B60" s="15"/>
      <c r="C60" s="11"/>
      <c r="D60" s="7" t="s">
        <v>32</v>
      </c>
      <c r="E60" s="61" t="s">
        <v>46</v>
      </c>
      <c r="F60" s="6">
        <v>40</v>
      </c>
      <c r="G60" s="6">
        <v>2.2999999999999998</v>
      </c>
      <c r="H60" s="6">
        <v>0.4</v>
      </c>
      <c r="I60" s="63">
        <v>17.8</v>
      </c>
      <c r="J60" s="6">
        <v>84</v>
      </c>
      <c r="K60" s="6">
        <v>13003</v>
      </c>
      <c r="L60" s="43"/>
    </row>
    <row r="61" spans="1:12" ht="14.4" x14ac:dyDescent="0.3">
      <c r="A61" s="23"/>
      <c r="B61" s="15"/>
      <c r="C61" s="11"/>
      <c r="D61" s="52" t="s">
        <v>54</v>
      </c>
      <c r="E61" s="61" t="s">
        <v>71</v>
      </c>
      <c r="F61" s="6">
        <v>30</v>
      </c>
      <c r="G61" s="6">
        <v>5.29</v>
      </c>
      <c r="H61" s="6">
        <v>14.99</v>
      </c>
      <c r="I61" s="63">
        <v>21.07</v>
      </c>
      <c r="J61" s="6">
        <v>240</v>
      </c>
      <c r="K61" s="6">
        <v>331</v>
      </c>
      <c r="L61" s="43"/>
    </row>
    <row r="62" spans="1:12" ht="15" thickBot="1" x14ac:dyDescent="0.35">
      <c r="A62" s="23"/>
      <c r="B62" s="15"/>
      <c r="C62" s="11"/>
      <c r="D62" s="53"/>
      <c r="E62" s="54"/>
      <c r="F62" s="55"/>
      <c r="G62" s="55"/>
      <c r="H62" s="55"/>
      <c r="I62" s="78"/>
      <c r="J62" s="55"/>
      <c r="K62" s="53"/>
      <c r="L62" s="79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870</v>
      </c>
      <c r="G63" s="19">
        <f t="shared" ref="G63" si="16">SUM(G54:G62)</f>
        <v>24.76</v>
      </c>
      <c r="H63" s="19">
        <f t="shared" ref="H63" si="17">SUM(H54:H62)</f>
        <v>34</v>
      </c>
      <c r="I63" s="19">
        <f t="shared" ref="I63" si="18">SUM(I54:I62)</f>
        <v>152.04</v>
      </c>
      <c r="J63" s="19">
        <v>1016</v>
      </c>
      <c r="K63" s="25"/>
      <c r="L63" s="19">
        <f t="shared" ref="J63:L63" si="19">SUM(L54:L62)</f>
        <v>0</v>
      </c>
    </row>
    <row r="64" spans="1:12" ht="15.75" customHeight="1" thickBot="1" x14ac:dyDescent="0.3">
      <c r="A64" s="29">
        <f>A44</f>
        <v>1</v>
      </c>
      <c r="B64" s="30">
        <f>B44</f>
        <v>3</v>
      </c>
      <c r="C64" s="88" t="s">
        <v>4</v>
      </c>
      <c r="D64" s="89"/>
      <c r="E64" s="31"/>
      <c r="F64" s="32">
        <f>F53+F63</f>
        <v>1465</v>
      </c>
      <c r="G64" s="32">
        <f t="shared" ref="G64" si="20">G53+G63</f>
        <v>58.099999999999994</v>
      </c>
      <c r="H64" s="32">
        <f t="shared" ref="H64" si="21">H53+H63</f>
        <v>71.930000000000007</v>
      </c>
      <c r="I64" s="32">
        <f t="shared" ref="I64" si="22">I53+I63</f>
        <v>263.7</v>
      </c>
      <c r="J64" s="32">
        <f t="shared" ref="J64:L64" si="23">J53+J63</f>
        <v>1938</v>
      </c>
      <c r="K64" s="32"/>
      <c r="L64" s="32">
        <f t="shared" si="23"/>
        <v>0</v>
      </c>
    </row>
    <row r="65" spans="1:12" ht="15" thickBot="1" x14ac:dyDescent="0.35">
      <c r="A65" s="20">
        <v>1</v>
      </c>
      <c r="B65" s="21">
        <v>4</v>
      </c>
      <c r="C65" s="22" t="s">
        <v>20</v>
      </c>
      <c r="D65" s="5" t="s">
        <v>21</v>
      </c>
      <c r="E65" s="57" t="s">
        <v>78</v>
      </c>
      <c r="F65" s="73">
        <v>130</v>
      </c>
      <c r="G65" s="73">
        <v>7.19</v>
      </c>
      <c r="H65" s="73">
        <v>7.76</v>
      </c>
      <c r="I65" s="74">
        <v>32.39</v>
      </c>
      <c r="J65" s="73">
        <v>228</v>
      </c>
      <c r="K65" s="59">
        <v>171</v>
      </c>
      <c r="L65" s="40"/>
    </row>
    <row r="66" spans="1:12" ht="14.4" x14ac:dyDescent="0.3">
      <c r="A66" s="23"/>
      <c r="B66" s="15"/>
      <c r="C66" s="11"/>
      <c r="D66" s="6"/>
      <c r="E66" s="71" t="s">
        <v>80</v>
      </c>
      <c r="F66" s="59">
        <v>90</v>
      </c>
      <c r="G66" s="59">
        <v>9.11</v>
      </c>
      <c r="H66" s="59">
        <v>13.17</v>
      </c>
      <c r="I66" s="60">
        <v>11.77</v>
      </c>
      <c r="J66" s="59">
        <v>203</v>
      </c>
      <c r="K66" s="73">
        <v>294</v>
      </c>
      <c r="L66" s="43"/>
    </row>
    <row r="67" spans="1:12" ht="14.4" x14ac:dyDescent="0.3">
      <c r="A67" s="23"/>
      <c r="B67" s="15"/>
      <c r="C67" s="11"/>
      <c r="D67" s="7" t="s">
        <v>22</v>
      </c>
      <c r="E67" s="61" t="s">
        <v>79</v>
      </c>
      <c r="F67" s="6">
        <v>200</v>
      </c>
      <c r="G67" s="6">
        <v>5.8</v>
      </c>
      <c r="H67" s="6">
        <v>6.4</v>
      </c>
      <c r="I67" s="63">
        <v>9.4</v>
      </c>
      <c r="J67" s="6">
        <v>120</v>
      </c>
      <c r="K67" s="6">
        <v>385</v>
      </c>
      <c r="L67" s="43"/>
    </row>
    <row r="68" spans="1:12" ht="14.4" x14ac:dyDescent="0.3">
      <c r="A68" s="23"/>
      <c r="B68" s="15"/>
      <c r="C68" s="11"/>
      <c r="D68" s="7" t="s">
        <v>23</v>
      </c>
      <c r="E68" s="61" t="s">
        <v>42</v>
      </c>
      <c r="F68" s="6">
        <v>30</v>
      </c>
      <c r="G68" s="6">
        <v>2.58</v>
      </c>
      <c r="H68" s="6">
        <v>0.42</v>
      </c>
      <c r="I68" s="63">
        <v>13.53</v>
      </c>
      <c r="J68" s="6">
        <v>68</v>
      </c>
      <c r="K68" s="6">
        <v>13001</v>
      </c>
      <c r="L68" s="43"/>
    </row>
    <row r="69" spans="1:12" ht="14.4" x14ac:dyDescent="0.3">
      <c r="A69" s="23"/>
      <c r="B69" s="15"/>
      <c r="C69" s="11"/>
      <c r="D69" s="7" t="s">
        <v>24</v>
      </c>
      <c r="E69" s="42" t="s">
        <v>47</v>
      </c>
      <c r="F69" s="6">
        <v>100</v>
      </c>
      <c r="G69" s="6">
        <v>0.4</v>
      </c>
      <c r="H69" s="6">
        <v>0.4</v>
      </c>
      <c r="I69" s="63">
        <v>9.8000000000000007</v>
      </c>
      <c r="J69" s="6">
        <v>47</v>
      </c>
      <c r="K69" s="6">
        <v>338</v>
      </c>
      <c r="L69" s="43"/>
    </row>
    <row r="70" spans="1:12" ht="14.4" x14ac:dyDescent="0.3">
      <c r="A70" s="23"/>
      <c r="B70" s="15"/>
      <c r="C70" s="11"/>
      <c r="D70" s="52" t="s">
        <v>81</v>
      </c>
      <c r="E70" s="71" t="s">
        <v>71</v>
      </c>
      <c r="F70" s="73">
        <v>30</v>
      </c>
      <c r="G70" s="73">
        <v>5.29</v>
      </c>
      <c r="H70" s="73">
        <v>14.99</v>
      </c>
      <c r="I70" s="74">
        <v>21.07</v>
      </c>
      <c r="J70" s="73">
        <v>240</v>
      </c>
      <c r="K70" s="73">
        <v>331</v>
      </c>
      <c r="L70" s="43"/>
    </row>
    <row r="71" spans="1:12" ht="14.4" x14ac:dyDescent="0.3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4"/>
      <c r="B72" s="17"/>
      <c r="C72" s="8"/>
      <c r="D72" s="18" t="s">
        <v>33</v>
      </c>
      <c r="E72" s="9"/>
      <c r="F72" s="19">
        <f>SUM(F65:F71)</f>
        <v>580</v>
      </c>
      <c r="G72" s="19">
        <f t="shared" ref="G72" si="24">SUM(G65:G71)</f>
        <v>30.369999999999997</v>
      </c>
      <c r="H72" s="19">
        <f t="shared" ref="H72" si="25">SUM(H65:H71)</f>
        <v>43.14</v>
      </c>
      <c r="I72" s="19">
        <f t="shared" ref="I72" si="26">SUM(I65:I71)</f>
        <v>97.95999999999998</v>
      </c>
      <c r="J72" s="19">
        <v>906</v>
      </c>
      <c r="K72" s="25"/>
      <c r="L72" s="19">
        <f t="shared" ref="J72:L72" si="27">SUM(L65:L71)</f>
        <v>0</v>
      </c>
    </row>
    <row r="73" spans="1:12" ht="14.4" x14ac:dyDescent="0.3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71" t="s">
        <v>48</v>
      </c>
      <c r="F73" s="43">
        <v>60</v>
      </c>
      <c r="G73" s="43">
        <v>10.24</v>
      </c>
      <c r="H73" s="43">
        <v>30.02</v>
      </c>
      <c r="I73" s="43">
        <v>50.75</v>
      </c>
      <c r="J73" s="43">
        <v>514</v>
      </c>
      <c r="K73" s="44">
        <v>47</v>
      </c>
      <c r="L73" s="43"/>
    </row>
    <row r="74" spans="1:12" ht="14.4" x14ac:dyDescent="0.3">
      <c r="A74" s="23"/>
      <c r="B74" s="15"/>
      <c r="C74" s="11"/>
      <c r="D74" s="7" t="s">
        <v>27</v>
      </c>
      <c r="E74" s="61" t="s">
        <v>82</v>
      </c>
      <c r="F74" s="43">
        <v>250</v>
      </c>
      <c r="G74" s="43">
        <v>2.4300000000000002</v>
      </c>
      <c r="H74" s="43">
        <v>6.15</v>
      </c>
      <c r="I74" s="43">
        <v>17.149999999999999</v>
      </c>
      <c r="J74" s="43">
        <v>134</v>
      </c>
      <c r="K74" s="44">
        <v>96</v>
      </c>
      <c r="L74" s="43"/>
    </row>
    <row r="75" spans="1:12" ht="14.4" x14ac:dyDescent="0.3">
      <c r="A75" s="23"/>
      <c r="B75" s="15"/>
      <c r="C75" s="11"/>
      <c r="D75" s="7" t="s">
        <v>28</v>
      </c>
      <c r="E75" s="61" t="s">
        <v>83</v>
      </c>
      <c r="F75" s="43">
        <v>150</v>
      </c>
      <c r="G75" s="43">
        <v>13.89</v>
      </c>
      <c r="H75" s="43">
        <v>15.51</v>
      </c>
      <c r="I75" s="43">
        <v>14.21</v>
      </c>
      <c r="J75" s="43">
        <v>253</v>
      </c>
      <c r="K75" s="44">
        <v>259</v>
      </c>
      <c r="L75" s="43"/>
    </row>
    <row r="76" spans="1:12" ht="14.4" x14ac:dyDescent="0.3">
      <c r="A76" s="23"/>
      <c r="B76" s="15"/>
      <c r="C76" s="11"/>
      <c r="D76" s="7" t="s">
        <v>29</v>
      </c>
      <c r="E76" s="61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30</v>
      </c>
      <c r="E77" s="61" t="s">
        <v>65</v>
      </c>
      <c r="F77" s="43">
        <v>200</v>
      </c>
      <c r="G77" s="43">
        <v>2</v>
      </c>
      <c r="H77" s="43">
        <v>0.2</v>
      </c>
      <c r="I77" s="43">
        <v>5.8</v>
      </c>
      <c r="J77" s="43">
        <v>36</v>
      </c>
      <c r="K77" s="44">
        <v>389</v>
      </c>
      <c r="L77" s="43"/>
    </row>
    <row r="78" spans="1:12" ht="14.4" x14ac:dyDescent="0.3">
      <c r="A78" s="23"/>
      <c r="B78" s="15"/>
      <c r="C78" s="11"/>
      <c r="D78" s="7" t="s">
        <v>31</v>
      </c>
      <c r="E78" s="61" t="s">
        <v>42</v>
      </c>
      <c r="F78" s="43">
        <v>40</v>
      </c>
      <c r="G78" s="43">
        <v>3.44</v>
      </c>
      <c r="H78" s="43">
        <v>0.56000000000000005</v>
      </c>
      <c r="I78" s="43">
        <v>18.04</v>
      </c>
      <c r="J78" s="43">
        <v>91</v>
      </c>
      <c r="K78" s="44" t="s">
        <v>84</v>
      </c>
      <c r="L78" s="43"/>
    </row>
    <row r="79" spans="1:12" ht="14.4" x14ac:dyDescent="0.3">
      <c r="A79" s="23"/>
      <c r="B79" s="15"/>
      <c r="C79" s="11"/>
      <c r="D79" s="7" t="s">
        <v>32</v>
      </c>
      <c r="E79" s="61" t="s">
        <v>46</v>
      </c>
      <c r="F79" s="43">
        <v>40</v>
      </c>
      <c r="G79" s="43">
        <v>2.34</v>
      </c>
      <c r="H79" s="43">
        <v>0.38</v>
      </c>
      <c r="I79" s="43">
        <v>17.78</v>
      </c>
      <c r="J79" s="43">
        <v>84</v>
      </c>
      <c r="K79" s="44" t="s">
        <v>85</v>
      </c>
      <c r="L79" s="43"/>
    </row>
    <row r="80" spans="1:12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4"/>
      <c r="B82" s="17"/>
      <c r="C82" s="8"/>
      <c r="D82" s="18" t="s">
        <v>33</v>
      </c>
      <c r="E82" s="9"/>
      <c r="F82" s="19">
        <f>SUM(F73:F81)</f>
        <v>740</v>
      </c>
      <c r="G82" s="19">
        <f t="shared" ref="G82" si="28">SUM(G73:G81)</f>
        <v>34.340000000000003</v>
      </c>
      <c r="H82" s="19">
        <f t="shared" ref="H82" si="29">SUM(H73:H81)</f>
        <v>52.820000000000007</v>
      </c>
      <c r="I82" s="19">
        <f t="shared" ref="I82" si="30">SUM(I73:I81)</f>
        <v>123.73000000000002</v>
      </c>
      <c r="J82" s="19">
        <v>1112</v>
      </c>
      <c r="K82" s="25"/>
      <c r="L82" s="19">
        <f t="shared" ref="J82:L82" si="31">SUM(L73:L81)</f>
        <v>0</v>
      </c>
    </row>
    <row r="83" spans="1:12" ht="15.75" customHeight="1" thickBot="1" x14ac:dyDescent="0.3">
      <c r="A83" s="29">
        <f>A65</f>
        <v>1</v>
      </c>
      <c r="B83" s="30">
        <f>B65</f>
        <v>4</v>
      </c>
      <c r="C83" s="88" t="s">
        <v>4</v>
      </c>
      <c r="D83" s="89"/>
      <c r="E83" s="31"/>
      <c r="F83" s="32">
        <f>F72+F82</f>
        <v>1320</v>
      </c>
      <c r="G83" s="32">
        <f t="shared" ref="G83" si="32">G72+G82</f>
        <v>64.710000000000008</v>
      </c>
      <c r="H83" s="32">
        <f t="shared" ref="H83" si="33">H72+H82</f>
        <v>95.960000000000008</v>
      </c>
      <c r="I83" s="32">
        <f t="shared" ref="I83" si="34">I72+I82</f>
        <v>221.69</v>
      </c>
      <c r="J83" s="32">
        <f t="shared" ref="J83:L83" si="35">J72+J82</f>
        <v>2018</v>
      </c>
      <c r="K83" s="32"/>
      <c r="L83" s="32">
        <f t="shared" si="35"/>
        <v>0</v>
      </c>
    </row>
    <row r="84" spans="1:12" ht="14.4" x14ac:dyDescent="0.3">
      <c r="A84" s="20">
        <v>1</v>
      </c>
      <c r="B84" s="21">
        <v>5</v>
      </c>
      <c r="C84" s="22" t="s">
        <v>20</v>
      </c>
      <c r="D84" s="5" t="s">
        <v>21</v>
      </c>
      <c r="E84" s="71" t="s">
        <v>86</v>
      </c>
      <c r="F84" s="73">
        <v>120</v>
      </c>
      <c r="G84" s="73">
        <v>11.15</v>
      </c>
      <c r="H84" s="73">
        <v>19.86</v>
      </c>
      <c r="I84" s="74">
        <v>2.11</v>
      </c>
      <c r="J84" s="73">
        <v>232</v>
      </c>
      <c r="K84" s="73">
        <v>210</v>
      </c>
      <c r="L84" s="40"/>
    </row>
    <row r="85" spans="1:12" ht="14.4" x14ac:dyDescent="0.3">
      <c r="A85" s="23"/>
      <c r="B85" s="15"/>
      <c r="C85" s="11"/>
      <c r="D85" s="80" t="s">
        <v>44</v>
      </c>
      <c r="E85" s="71" t="s">
        <v>45</v>
      </c>
      <c r="F85" s="73">
        <v>15</v>
      </c>
      <c r="G85" s="73">
        <v>3.48</v>
      </c>
      <c r="H85" s="73">
        <v>4.43</v>
      </c>
      <c r="I85" s="74"/>
      <c r="J85" s="73">
        <v>55</v>
      </c>
      <c r="K85" s="73">
        <v>15</v>
      </c>
      <c r="L85" s="43"/>
    </row>
    <row r="86" spans="1:12" ht="14.4" x14ac:dyDescent="0.3">
      <c r="A86" s="23"/>
      <c r="B86" s="15"/>
      <c r="C86" s="11"/>
      <c r="D86" s="7" t="s">
        <v>22</v>
      </c>
      <c r="E86" s="61" t="s">
        <v>87</v>
      </c>
      <c r="F86" s="6">
        <v>200</v>
      </c>
      <c r="G86" s="6">
        <v>4.3</v>
      </c>
      <c r="H86" s="6">
        <v>2.2400000000000002</v>
      </c>
      <c r="I86" s="63">
        <v>30.52</v>
      </c>
      <c r="J86" s="6">
        <v>157</v>
      </c>
      <c r="K86" s="6">
        <v>523</v>
      </c>
      <c r="L86" s="43"/>
    </row>
    <row r="87" spans="1:12" ht="14.4" x14ac:dyDescent="0.3">
      <c r="A87" s="23"/>
      <c r="B87" s="15"/>
      <c r="C87" s="11"/>
      <c r="D87" s="7" t="s">
        <v>23</v>
      </c>
      <c r="E87" s="61" t="s">
        <v>42</v>
      </c>
      <c r="F87" s="6">
        <v>30</v>
      </c>
      <c r="G87" s="6">
        <v>2.6</v>
      </c>
      <c r="H87" s="6">
        <v>0.4</v>
      </c>
      <c r="I87" s="63">
        <v>13.5</v>
      </c>
      <c r="J87" s="6">
        <v>68</v>
      </c>
      <c r="K87" s="6">
        <v>13001</v>
      </c>
      <c r="L87" s="43"/>
    </row>
    <row r="88" spans="1:12" ht="14.4" x14ac:dyDescent="0.3">
      <c r="A88" s="23"/>
      <c r="B88" s="15"/>
      <c r="C88" s="11"/>
      <c r="D88" s="7" t="s">
        <v>24</v>
      </c>
      <c r="E88" s="42"/>
      <c r="F88" s="43"/>
      <c r="G88" s="43"/>
      <c r="H88" s="43"/>
      <c r="I88" s="43"/>
      <c r="J88" s="43"/>
      <c r="K88" s="44"/>
      <c r="L88" s="43"/>
    </row>
    <row r="89" spans="1:12" ht="15" thickBot="1" x14ac:dyDescent="0.35">
      <c r="A89" s="23"/>
      <c r="B89" s="15"/>
      <c r="C89" s="11"/>
      <c r="D89" s="6" t="s">
        <v>32</v>
      </c>
      <c r="E89" s="61" t="s">
        <v>46</v>
      </c>
      <c r="F89" s="6">
        <v>20</v>
      </c>
      <c r="G89" s="6">
        <v>1.2</v>
      </c>
      <c r="H89" s="6">
        <v>0.2</v>
      </c>
      <c r="I89" s="63">
        <v>8.9</v>
      </c>
      <c r="J89" s="6">
        <v>42</v>
      </c>
      <c r="K89" s="6">
        <v>13003</v>
      </c>
      <c r="L89" s="43"/>
    </row>
    <row r="90" spans="1:12" ht="14.4" x14ac:dyDescent="0.3">
      <c r="A90" s="23"/>
      <c r="B90" s="15"/>
      <c r="C90" s="11"/>
      <c r="D90" s="81" t="s">
        <v>26</v>
      </c>
      <c r="E90" s="57" t="s">
        <v>88</v>
      </c>
      <c r="F90" s="59">
        <v>60</v>
      </c>
      <c r="G90" s="59">
        <v>1.1399999999999999</v>
      </c>
      <c r="H90" s="59">
        <v>5.34</v>
      </c>
      <c r="I90" s="60">
        <v>4.62</v>
      </c>
      <c r="J90" s="59">
        <v>71</v>
      </c>
      <c r="K90" s="59"/>
      <c r="L90" s="43"/>
    </row>
    <row r="91" spans="1:12" ht="14.4" x14ac:dyDescent="0.3">
      <c r="A91" s="23"/>
      <c r="B91" s="15"/>
      <c r="C91" s="11"/>
      <c r="D91" s="82" t="s">
        <v>89</v>
      </c>
      <c r="E91" s="61" t="s">
        <v>90</v>
      </c>
      <c r="F91" s="6">
        <v>30</v>
      </c>
      <c r="G91" s="6">
        <v>2.2000000000000002</v>
      </c>
      <c r="H91" s="6">
        <v>2.8</v>
      </c>
      <c r="I91" s="63">
        <v>21.9</v>
      </c>
      <c r="J91" s="6">
        <v>122</v>
      </c>
      <c r="K91" s="6"/>
      <c r="L91" s="43"/>
    </row>
    <row r="92" spans="1:12" ht="14.4" x14ac:dyDescent="0.3">
      <c r="A92" s="24"/>
      <c r="B92" s="17"/>
      <c r="C92" s="8"/>
      <c r="D92" s="18" t="s">
        <v>33</v>
      </c>
      <c r="E92" s="9"/>
      <c r="F92" s="19">
        <v>475</v>
      </c>
      <c r="G92" s="19">
        <f t="shared" ref="G92" si="36">SUM(G84:G90)</f>
        <v>23.87</v>
      </c>
      <c r="H92" s="19">
        <f t="shared" ref="H92" si="37">SUM(H84:H90)</f>
        <v>32.47</v>
      </c>
      <c r="I92" s="19">
        <f t="shared" ref="I92" si="38">SUM(I84:I90)</f>
        <v>59.65</v>
      </c>
      <c r="J92" s="19">
        <v>747</v>
      </c>
      <c r="K92" s="25"/>
      <c r="L92" s="19">
        <f t="shared" ref="J92:L92" si="39">SUM(L84:L90)</f>
        <v>0</v>
      </c>
    </row>
    <row r="93" spans="1:12" ht="14.4" x14ac:dyDescent="0.3">
      <c r="A93" s="26">
        <f>A84</f>
        <v>1</v>
      </c>
      <c r="B93" s="13">
        <f>B84</f>
        <v>5</v>
      </c>
      <c r="C93" s="10" t="s">
        <v>25</v>
      </c>
      <c r="D93" s="8" t="s">
        <v>26</v>
      </c>
      <c r="E93" s="71" t="s">
        <v>91</v>
      </c>
      <c r="F93" s="73">
        <v>60</v>
      </c>
      <c r="G93" s="73">
        <v>1.9</v>
      </c>
      <c r="H93" s="73">
        <v>0.1</v>
      </c>
      <c r="I93" s="74">
        <v>3.9</v>
      </c>
      <c r="J93" s="73">
        <v>24</v>
      </c>
      <c r="K93" s="73">
        <v>131.03</v>
      </c>
      <c r="L93" s="43"/>
    </row>
    <row r="94" spans="1:12" ht="14.4" x14ac:dyDescent="0.3">
      <c r="A94" s="23"/>
      <c r="B94" s="15"/>
      <c r="C94" s="11"/>
      <c r="D94" s="7" t="s">
        <v>27</v>
      </c>
      <c r="E94" s="61" t="s">
        <v>92</v>
      </c>
      <c r="F94" s="6">
        <v>250</v>
      </c>
      <c r="G94" s="6">
        <v>2.4</v>
      </c>
      <c r="H94" s="6">
        <v>6</v>
      </c>
      <c r="I94" s="63">
        <v>13.9</v>
      </c>
      <c r="J94" s="6">
        <v>120</v>
      </c>
      <c r="K94" s="6">
        <v>98</v>
      </c>
      <c r="L94" s="43"/>
    </row>
    <row r="95" spans="1:12" ht="14.4" x14ac:dyDescent="0.3">
      <c r="A95" s="23"/>
      <c r="B95" s="15"/>
      <c r="C95" s="11"/>
      <c r="D95" s="7" t="s">
        <v>28</v>
      </c>
      <c r="E95" s="61" t="s">
        <v>93</v>
      </c>
      <c r="F95" s="6">
        <v>90</v>
      </c>
      <c r="G95" s="6">
        <v>9.56</v>
      </c>
      <c r="H95" s="6">
        <v>9.68</v>
      </c>
      <c r="I95" s="63">
        <v>5.97</v>
      </c>
      <c r="J95" s="6">
        <v>149</v>
      </c>
      <c r="K95" s="6">
        <v>306</v>
      </c>
      <c r="L95" s="43"/>
    </row>
    <row r="96" spans="1:12" ht="14.4" x14ac:dyDescent="0.3">
      <c r="A96" s="23"/>
      <c r="B96" s="15"/>
      <c r="C96" s="11"/>
      <c r="D96" s="7" t="s">
        <v>29</v>
      </c>
      <c r="E96" s="61" t="s">
        <v>94</v>
      </c>
      <c r="F96" s="6">
        <v>150</v>
      </c>
      <c r="G96" s="6">
        <v>3.3</v>
      </c>
      <c r="H96" s="6">
        <v>5.3</v>
      </c>
      <c r="I96" s="63">
        <v>22</v>
      </c>
      <c r="J96" s="6">
        <v>150</v>
      </c>
      <c r="K96" s="6">
        <v>312</v>
      </c>
      <c r="L96" s="43"/>
    </row>
    <row r="97" spans="1:12" ht="14.4" x14ac:dyDescent="0.3">
      <c r="A97" s="23"/>
      <c r="B97" s="15"/>
      <c r="C97" s="11"/>
      <c r="D97" s="7" t="s">
        <v>30</v>
      </c>
      <c r="E97" s="61" t="s">
        <v>65</v>
      </c>
      <c r="F97" s="6">
        <v>200</v>
      </c>
      <c r="G97" s="6">
        <v>2</v>
      </c>
      <c r="H97" s="6">
        <v>0.2</v>
      </c>
      <c r="I97" s="63">
        <v>5.8</v>
      </c>
      <c r="J97" s="6">
        <v>36</v>
      </c>
      <c r="K97" s="6">
        <v>389</v>
      </c>
      <c r="L97" s="43"/>
    </row>
    <row r="98" spans="1:12" ht="14.4" x14ac:dyDescent="0.3">
      <c r="A98" s="23"/>
      <c r="B98" s="15"/>
      <c r="C98" s="11"/>
      <c r="D98" s="7" t="s">
        <v>31</v>
      </c>
      <c r="E98" s="61" t="s">
        <v>42</v>
      </c>
      <c r="F98" s="6">
        <v>40</v>
      </c>
      <c r="G98" s="6">
        <v>3.4</v>
      </c>
      <c r="H98" s="6">
        <v>0.6</v>
      </c>
      <c r="I98" s="63">
        <v>18</v>
      </c>
      <c r="J98" s="6">
        <v>91</v>
      </c>
      <c r="K98" s="6">
        <v>13001</v>
      </c>
      <c r="L98" s="43"/>
    </row>
    <row r="99" spans="1:12" ht="14.4" x14ac:dyDescent="0.3">
      <c r="A99" s="23"/>
      <c r="B99" s="15"/>
      <c r="C99" s="11"/>
      <c r="D99" s="7" t="s">
        <v>32</v>
      </c>
      <c r="E99" s="61" t="s">
        <v>46</v>
      </c>
      <c r="F99" s="6">
        <v>30</v>
      </c>
      <c r="G99" s="6">
        <v>1.76</v>
      </c>
      <c r="H99" s="6">
        <v>0.28000000000000003</v>
      </c>
      <c r="I99" s="63">
        <v>13.33</v>
      </c>
      <c r="J99" s="6">
        <v>63</v>
      </c>
      <c r="K99" s="6">
        <v>13003</v>
      </c>
      <c r="L99" s="43"/>
    </row>
    <row r="100" spans="1:12" ht="14.4" x14ac:dyDescent="0.3">
      <c r="A100" s="23"/>
      <c r="B100" s="15"/>
      <c r="C100" s="11"/>
      <c r="D100" s="52" t="s">
        <v>54</v>
      </c>
      <c r="E100" s="61" t="s">
        <v>71</v>
      </c>
      <c r="F100" s="6">
        <v>30</v>
      </c>
      <c r="G100" s="6">
        <v>5.29</v>
      </c>
      <c r="H100" s="6">
        <v>14.99</v>
      </c>
      <c r="I100" s="63">
        <v>21.07</v>
      </c>
      <c r="J100" s="6">
        <v>240</v>
      </c>
      <c r="K100" s="6">
        <v>331</v>
      </c>
      <c r="L100" s="43"/>
    </row>
    <row r="101" spans="1:12" ht="14.4" x14ac:dyDescent="0.3">
      <c r="A101" s="23"/>
      <c r="B101" s="15"/>
      <c r="C101" s="11"/>
      <c r="D101" s="52"/>
      <c r="E101" s="61" t="s">
        <v>95</v>
      </c>
      <c r="F101" s="6">
        <v>30</v>
      </c>
      <c r="G101" s="6">
        <v>0.61</v>
      </c>
      <c r="H101" s="6">
        <v>1.1000000000000001</v>
      </c>
      <c r="I101" s="63">
        <v>2.37</v>
      </c>
      <c r="J101" s="6">
        <v>23</v>
      </c>
      <c r="K101" s="6">
        <v>139</v>
      </c>
      <c r="L101" s="43"/>
    </row>
    <row r="102" spans="1:12" ht="14.4" x14ac:dyDescent="0.3">
      <c r="A102" s="24"/>
      <c r="B102" s="17"/>
      <c r="C102" s="8"/>
      <c r="D102" s="18" t="s">
        <v>33</v>
      </c>
      <c r="E102" s="9"/>
      <c r="F102" s="19">
        <f>SUM(F93:F101)</f>
        <v>880</v>
      </c>
      <c r="G102" s="19">
        <f t="shared" ref="G102" si="40">SUM(G93:G101)</f>
        <v>30.22</v>
      </c>
      <c r="H102" s="19">
        <f t="shared" ref="H102" si="41">SUM(H93:H101)</f>
        <v>38.25</v>
      </c>
      <c r="I102" s="19">
        <f t="shared" ref="I102" si="42">SUM(I93:I101)</f>
        <v>106.34</v>
      </c>
      <c r="J102" s="19">
        <f t="shared" ref="J102:L102" si="43">SUM(J93:J101)</f>
        <v>896</v>
      </c>
      <c r="K102" s="25"/>
      <c r="L102" s="19">
        <f t="shared" si="43"/>
        <v>0</v>
      </c>
    </row>
    <row r="103" spans="1:12" ht="15.75" customHeight="1" thickBot="1" x14ac:dyDescent="0.3">
      <c r="A103" s="29">
        <f>A84</f>
        <v>1</v>
      </c>
      <c r="B103" s="30">
        <f>B84</f>
        <v>5</v>
      </c>
      <c r="C103" s="88" t="s">
        <v>4</v>
      </c>
      <c r="D103" s="89"/>
      <c r="E103" s="31"/>
      <c r="F103" s="32">
        <f>F92+F102</f>
        <v>1355</v>
      </c>
      <c r="G103" s="32">
        <f t="shared" ref="G103" si="44">G92+G102</f>
        <v>54.09</v>
      </c>
      <c r="H103" s="32">
        <f t="shared" ref="H103" si="45">H92+H102</f>
        <v>70.72</v>
      </c>
      <c r="I103" s="32">
        <f t="shared" ref="I103" si="46">I92+I102</f>
        <v>165.99</v>
      </c>
      <c r="J103" s="32">
        <f t="shared" ref="J103:L103" si="47">J92+J102</f>
        <v>1643</v>
      </c>
      <c r="K103" s="32"/>
      <c r="L103" s="32">
        <f t="shared" si="47"/>
        <v>0</v>
      </c>
    </row>
    <row r="104" spans="1:12" ht="14.4" x14ac:dyDescent="0.3">
      <c r="A104" s="20">
        <v>2</v>
      </c>
      <c r="B104" s="21">
        <v>1</v>
      </c>
      <c r="C104" s="22" t="s">
        <v>20</v>
      </c>
      <c r="D104" s="5" t="s">
        <v>21</v>
      </c>
      <c r="E104" s="57" t="s">
        <v>96</v>
      </c>
      <c r="F104" s="58">
        <v>220</v>
      </c>
      <c r="G104" s="58">
        <v>6.16</v>
      </c>
      <c r="H104" s="58">
        <v>11.31</v>
      </c>
      <c r="I104" s="77">
        <v>42.65</v>
      </c>
      <c r="J104" s="58">
        <v>297.97000000000003</v>
      </c>
      <c r="K104" s="59">
        <v>181</v>
      </c>
      <c r="L104" s="40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22</v>
      </c>
      <c r="E106" s="61" t="s">
        <v>68</v>
      </c>
      <c r="F106" s="62">
        <v>200</v>
      </c>
      <c r="G106" s="62">
        <v>3.88</v>
      </c>
      <c r="H106" s="62">
        <v>3.8</v>
      </c>
      <c r="I106" s="76">
        <v>25.06</v>
      </c>
      <c r="J106" s="62">
        <v>151.36000000000001</v>
      </c>
      <c r="K106" s="6">
        <v>382</v>
      </c>
      <c r="L106" s="43"/>
    </row>
    <row r="107" spans="1:12" ht="14.4" x14ac:dyDescent="0.3">
      <c r="A107" s="23"/>
      <c r="B107" s="15"/>
      <c r="C107" s="11"/>
      <c r="D107" s="7" t="s">
        <v>23</v>
      </c>
      <c r="E107" s="61" t="s">
        <v>42</v>
      </c>
      <c r="F107" s="62">
        <v>30</v>
      </c>
      <c r="G107" s="62">
        <v>2.58</v>
      </c>
      <c r="H107" s="62">
        <v>0.42</v>
      </c>
      <c r="I107" s="76">
        <v>13.53</v>
      </c>
      <c r="J107" s="62">
        <v>68.400000000000006</v>
      </c>
      <c r="K107" s="6">
        <v>13001</v>
      </c>
      <c r="L107" s="43"/>
    </row>
    <row r="108" spans="1:12" ht="14.4" x14ac:dyDescent="0.3">
      <c r="A108" s="23"/>
      <c r="B108" s="15"/>
      <c r="C108" s="11"/>
      <c r="D108" s="7" t="s">
        <v>24</v>
      </c>
      <c r="E108" s="42" t="s">
        <v>47</v>
      </c>
      <c r="F108" s="6">
        <v>100</v>
      </c>
      <c r="G108" s="6">
        <v>0.4</v>
      </c>
      <c r="H108" s="6">
        <v>0.4</v>
      </c>
      <c r="I108" s="63">
        <v>9.8000000000000007</v>
      </c>
      <c r="J108" s="6">
        <v>47</v>
      </c>
      <c r="K108" s="6">
        <v>338</v>
      </c>
      <c r="L108" s="43"/>
    </row>
    <row r="109" spans="1:12" ht="14.4" x14ac:dyDescent="0.3">
      <c r="A109" s="23"/>
      <c r="B109" s="15"/>
      <c r="C109" s="11"/>
      <c r="D109" s="80" t="s">
        <v>97</v>
      </c>
      <c r="E109" s="71" t="s">
        <v>98</v>
      </c>
      <c r="F109" s="73">
        <v>30</v>
      </c>
      <c r="G109" s="73">
        <v>2.2200000000000002</v>
      </c>
      <c r="H109" s="73">
        <v>2.82</v>
      </c>
      <c r="I109" s="74">
        <v>21.93</v>
      </c>
      <c r="J109" s="73">
        <v>122.1</v>
      </c>
      <c r="K109" s="73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SUM(F104:F110)</f>
        <v>580</v>
      </c>
      <c r="G111" s="19">
        <f t="shared" ref="G111:J111" si="48">SUM(G104:G110)</f>
        <v>15.24</v>
      </c>
      <c r="H111" s="19">
        <f t="shared" si="48"/>
        <v>18.75</v>
      </c>
      <c r="I111" s="19">
        <f t="shared" si="48"/>
        <v>112.97</v>
      </c>
      <c r="J111" s="19">
        <v>686</v>
      </c>
      <c r="K111" s="25"/>
      <c r="L111" s="19">
        <f t="shared" ref="L111" si="49">SUM(L104:L110)</f>
        <v>0</v>
      </c>
    </row>
    <row r="112" spans="1:12" ht="14.4" x14ac:dyDescent="0.3">
      <c r="A112" s="26">
        <f>A104</f>
        <v>2</v>
      </c>
      <c r="B112" s="13">
        <f>B104</f>
        <v>1</v>
      </c>
      <c r="C112" s="10" t="s">
        <v>25</v>
      </c>
      <c r="D112" s="7" t="s">
        <v>26</v>
      </c>
      <c r="E112" s="71" t="s">
        <v>99</v>
      </c>
      <c r="F112" s="73">
        <v>60</v>
      </c>
      <c r="G112" s="73">
        <v>10.24</v>
      </c>
      <c r="H112" s="73">
        <v>30.02</v>
      </c>
      <c r="I112" s="74">
        <v>50.75</v>
      </c>
      <c r="J112" s="73">
        <v>514</v>
      </c>
      <c r="K112" s="73">
        <v>45</v>
      </c>
      <c r="L112" s="43"/>
    </row>
    <row r="113" spans="1:12" ht="14.4" x14ac:dyDescent="0.3">
      <c r="A113" s="23"/>
      <c r="B113" s="15"/>
      <c r="C113" s="11"/>
      <c r="D113" s="7" t="s">
        <v>27</v>
      </c>
      <c r="E113" s="61" t="s">
        <v>100</v>
      </c>
      <c r="F113" s="6">
        <v>250</v>
      </c>
      <c r="G113" s="6">
        <v>3.18</v>
      </c>
      <c r="H113" s="6">
        <v>3.9</v>
      </c>
      <c r="I113" s="63">
        <v>19.68</v>
      </c>
      <c r="J113" s="6">
        <v>127</v>
      </c>
      <c r="K113" s="6">
        <v>101.01</v>
      </c>
      <c r="L113" s="43"/>
    </row>
    <row r="114" spans="1:12" ht="14.4" x14ac:dyDescent="0.3">
      <c r="A114" s="23"/>
      <c r="B114" s="15"/>
      <c r="C114" s="11"/>
      <c r="D114" s="7" t="s">
        <v>28</v>
      </c>
      <c r="E114" s="61" t="s">
        <v>101</v>
      </c>
      <c r="F114" s="6">
        <v>180</v>
      </c>
      <c r="G114" s="6">
        <v>15.25</v>
      </c>
      <c r="H114" s="6">
        <v>9.42</v>
      </c>
      <c r="I114" s="63">
        <v>32.159999999999997</v>
      </c>
      <c r="J114" s="6">
        <v>275</v>
      </c>
      <c r="K114" s="6">
        <v>291</v>
      </c>
      <c r="L114" s="43"/>
    </row>
    <row r="115" spans="1:12" ht="14.4" x14ac:dyDescent="0.3">
      <c r="A115" s="23"/>
      <c r="B115" s="15"/>
      <c r="C115" s="11"/>
      <c r="D115" s="7" t="s">
        <v>29</v>
      </c>
      <c r="E115" s="61"/>
      <c r="F115" s="62"/>
      <c r="G115" s="62"/>
      <c r="H115" s="62"/>
      <c r="I115" s="76"/>
      <c r="J115" s="62"/>
      <c r="K115" s="6"/>
      <c r="L115" s="43"/>
    </row>
    <row r="116" spans="1:12" ht="14.4" x14ac:dyDescent="0.3">
      <c r="A116" s="23"/>
      <c r="B116" s="15"/>
      <c r="C116" s="11"/>
      <c r="D116" s="7" t="s">
        <v>30</v>
      </c>
      <c r="E116" s="61" t="s">
        <v>52</v>
      </c>
      <c r="F116" s="6">
        <v>200</v>
      </c>
      <c r="G116" s="6">
        <v>2</v>
      </c>
      <c r="H116" s="6">
        <v>0.2</v>
      </c>
      <c r="I116" s="63">
        <v>5.8</v>
      </c>
      <c r="J116" s="6">
        <v>36</v>
      </c>
      <c r="K116" s="6">
        <v>349</v>
      </c>
      <c r="L116" s="43"/>
    </row>
    <row r="117" spans="1:12" ht="14.4" x14ac:dyDescent="0.3">
      <c r="A117" s="23"/>
      <c r="B117" s="15"/>
      <c r="C117" s="11"/>
      <c r="D117" s="7" t="s">
        <v>31</v>
      </c>
      <c r="E117" s="61" t="s">
        <v>42</v>
      </c>
      <c r="F117" s="6">
        <v>40</v>
      </c>
      <c r="G117" s="6">
        <v>3.44</v>
      </c>
      <c r="H117" s="6">
        <v>0.56000000000000005</v>
      </c>
      <c r="I117" s="63">
        <v>18.04</v>
      </c>
      <c r="J117" s="6">
        <v>91</v>
      </c>
      <c r="K117" s="6">
        <v>13001</v>
      </c>
      <c r="L117" s="43"/>
    </row>
    <row r="118" spans="1:12" ht="14.4" x14ac:dyDescent="0.3">
      <c r="A118" s="23"/>
      <c r="B118" s="15"/>
      <c r="C118" s="11"/>
      <c r="D118" s="7" t="s">
        <v>32</v>
      </c>
      <c r="E118" s="61" t="s">
        <v>46</v>
      </c>
      <c r="F118" s="6">
        <v>40</v>
      </c>
      <c r="G118" s="6">
        <v>2.34</v>
      </c>
      <c r="H118" s="6">
        <v>0.38</v>
      </c>
      <c r="I118" s="63">
        <v>17.78</v>
      </c>
      <c r="J118" s="6">
        <v>84</v>
      </c>
      <c r="K118" s="6">
        <v>13003</v>
      </c>
      <c r="L118" s="43"/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4"/>
      <c r="B121" s="17"/>
      <c r="C121" s="8"/>
      <c r="D121" s="18" t="s">
        <v>33</v>
      </c>
      <c r="E121" s="9"/>
      <c r="F121" s="19">
        <f>SUM(F112:F120)</f>
        <v>770</v>
      </c>
      <c r="G121" s="19">
        <f t="shared" ref="G121:J121" si="50">SUM(G112:G120)</f>
        <v>36.450000000000003</v>
      </c>
      <c r="H121" s="19">
        <f t="shared" si="50"/>
        <v>44.480000000000011</v>
      </c>
      <c r="I121" s="19">
        <f t="shared" si="50"/>
        <v>144.21</v>
      </c>
      <c r="J121" s="19">
        <v>1127</v>
      </c>
      <c r="K121" s="25"/>
      <c r="L121" s="19">
        <f t="shared" ref="L121" si="51">SUM(L112:L120)</f>
        <v>0</v>
      </c>
    </row>
    <row r="122" spans="1:12" ht="15" thickBot="1" x14ac:dyDescent="0.3">
      <c r="A122" s="29">
        <f>A104</f>
        <v>2</v>
      </c>
      <c r="B122" s="30">
        <f>B104</f>
        <v>1</v>
      </c>
      <c r="C122" s="88" t="s">
        <v>4</v>
      </c>
      <c r="D122" s="89"/>
      <c r="E122" s="31"/>
      <c r="F122" s="32">
        <f>F111+F121</f>
        <v>1350</v>
      </c>
      <c r="G122" s="32">
        <f t="shared" ref="G122" si="52">G111+G121</f>
        <v>51.690000000000005</v>
      </c>
      <c r="H122" s="32">
        <f t="shared" ref="H122" si="53">H111+H121</f>
        <v>63.230000000000011</v>
      </c>
      <c r="I122" s="32">
        <f t="shared" ref="I122" si="54">I111+I121</f>
        <v>257.18</v>
      </c>
      <c r="J122" s="32">
        <f t="shared" ref="J122:L122" si="55">J111+J121</f>
        <v>1813</v>
      </c>
      <c r="K122" s="32"/>
      <c r="L122" s="32">
        <f t="shared" si="55"/>
        <v>0</v>
      </c>
    </row>
    <row r="123" spans="1:12" ht="14.4" x14ac:dyDescent="0.3">
      <c r="A123" s="14">
        <v>2</v>
      </c>
      <c r="B123" s="15">
        <v>2</v>
      </c>
      <c r="C123" s="22" t="s">
        <v>20</v>
      </c>
      <c r="D123" s="5" t="s">
        <v>21</v>
      </c>
      <c r="E123" s="57" t="s">
        <v>58</v>
      </c>
      <c r="F123" s="58">
        <v>150</v>
      </c>
      <c r="G123" s="59">
        <v>16.690000000000001</v>
      </c>
      <c r="H123" s="59">
        <v>10.96</v>
      </c>
      <c r="I123" s="60">
        <v>17.899999999999999</v>
      </c>
      <c r="J123" s="59">
        <v>221</v>
      </c>
      <c r="K123" s="59">
        <v>6001</v>
      </c>
      <c r="L123" s="40"/>
    </row>
    <row r="124" spans="1:12" ht="14.4" x14ac:dyDescent="0.3">
      <c r="A124" s="14"/>
      <c r="B124" s="15"/>
      <c r="C124" s="11"/>
      <c r="D124" s="6"/>
      <c r="E124" s="71" t="s">
        <v>60</v>
      </c>
      <c r="F124" s="72">
        <v>30</v>
      </c>
      <c r="G124" s="73">
        <v>2.13</v>
      </c>
      <c r="H124" s="73">
        <v>1.5</v>
      </c>
      <c r="I124" s="74">
        <v>16.559999999999999</v>
      </c>
      <c r="J124" s="73">
        <v>89</v>
      </c>
      <c r="K124" s="73">
        <v>9004</v>
      </c>
      <c r="L124" s="43"/>
    </row>
    <row r="125" spans="1:12" ht="14.4" x14ac:dyDescent="0.3">
      <c r="A125" s="14"/>
      <c r="B125" s="15"/>
      <c r="C125" s="11"/>
      <c r="D125" s="7" t="s">
        <v>22</v>
      </c>
      <c r="E125" s="61" t="s">
        <v>87</v>
      </c>
      <c r="F125" s="62">
        <v>200</v>
      </c>
      <c r="G125" s="6">
        <v>4.3</v>
      </c>
      <c r="H125" s="6">
        <v>2.2400000000000002</v>
      </c>
      <c r="I125" s="63">
        <v>30.52</v>
      </c>
      <c r="J125" s="6">
        <v>157</v>
      </c>
      <c r="K125" s="6">
        <v>523</v>
      </c>
      <c r="L125" s="43"/>
    </row>
    <row r="126" spans="1:12" ht="14.4" x14ac:dyDescent="0.3">
      <c r="A126" s="14"/>
      <c r="B126" s="15"/>
      <c r="C126" s="11"/>
      <c r="D126" s="7" t="s">
        <v>23</v>
      </c>
      <c r="E126" s="61" t="s">
        <v>42</v>
      </c>
      <c r="F126" s="62">
        <v>40</v>
      </c>
      <c r="G126" s="6">
        <v>3.44</v>
      </c>
      <c r="H126" s="6">
        <v>0.56000000000000005</v>
      </c>
      <c r="I126" s="63">
        <v>18.04</v>
      </c>
      <c r="J126" s="6">
        <v>91</v>
      </c>
      <c r="K126" s="6">
        <v>13001</v>
      </c>
      <c r="L126" s="43"/>
    </row>
    <row r="127" spans="1:12" ht="15" thickBot="1" x14ac:dyDescent="0.35">
      <c r="A127" s="14"/>
      <c r="B127" s="15"/>
      <c r="C127" s="11"/>
      <c r="D127" s="7" t="s">
        <v>24</v>
      </c>
      <c r="E127" s="42" t="s">
        <v>47</v>
      </c>
      <c r="F127" s="69">
        <v>100</v>
      </c>
      <c r="G127" s="52">
        <v>0.4</v>
      </c>
      <c r="H127" s="52">
        <v>0.4</v>
      </c>
      <c r="I127" s="70">
        <v>9.8000000000000007</v>
      </c>
      <c r="J127" s="52">
        <v>47</v>
      </c>
      <c r="K127" s="53">
        <v>338</v>
      </c>
      <c r="L127" s="43"/>
    </row>
    <row r="128" spans="1:12" ht="14.4" x14ac:dyDescent="0.3">
      <c r="A128" s="14"/>
      <c r="B128" s="15"/>
      <c r="C128" s="11"/>
      <c r="D128" s="6" t="s">
        <v>32</v>
      </c>
      <c r="E128" s="61" t="s">
        <v>46</v>
      </c>
      <c r="F128" s="62">
        <v>30</v>
      </c>
      <c r="G128" s="6">
        <v>1.76</v>
      </c>
      <c r="H128" s="6">
        <v>0.28000000000000003</v>
      </c>
      <c r="I128" s="63">
        <v>13.33</v>
      </c>
      <c r="J128" s="6">
        <v>63</v>
      </c>
      <c r="K128" s="6">
        <v>13003</v>
      </c>
      <c r="L128" s="43"/>
    </row>
    <row r="129" spans="1:12" ht="14.4" x14ac:dyDescent="0.3">
      <c r="A129" s="14"/>
      <c r="B129" s="15"/>
      <c r="C129" s="11"/>
      <c r="D129" s="52" t="s">
        <v>89</v>
      </c>
      <c r="E129" s="71" t="s">
        <v>98</v>
      </c>
      <c r="F129" s="72">
        <v>30</v>
      </c>
      <c r="G129" s="73">
        <v>2.2200000000000002</v>
      </c>
      <c r="H129" s="73">
        <v>2.82</v>
      </c>
      <c r="I129" s="74">
        <v>21.93</v>
      </c>
      <c r="J129" s="73">
        <v>122</v>
      </c>
      <c r="K129" s="73"/>
      <c r="L129" s="43"/>
    </row>
    <row r="130" spans="1:12" ht="14.4" x14ac:dyDescent="0.3">
      <c r="A130" s="16"/>
      <c r="B130" s="17"/>
      <c r="C130" s="8"/>
      <c r="D130" s="18" t="s">
        <v>33</v>
      </c>
      <c r="E130" s="9"/>
      <c r="F130" s="19">
        <f>SUM(F123:F129)</f>
        <v>580</v>
      </c>
      <c r="G130" s="19">
        <f t="shared" ref="G130:J130" si="56">SUM(G123:G129)</f>
        <v>30.94</v>
      </c>
      <c r="H130" s="19">
        <f t="shared" si="56"/>
        <v>18.760000000000002</v>
      </c>
      <c r="I130" s="19">
        <f t="shared" si="56"/>
        <v>128.07999999999998</v>
      </c>
      <c r="J130" s="19">
        <f t="shared" si="56"/>
        <v>790</v>
      </c>
      <c r="K130" s="25"/>
      <c r="L130" s="19">
        <f t="shared" ref="L130" si="57">SUM(L123:L129)</f>
        <v>0</v>
      </c>
    </row>
    <row r="131" spans="1:12" ht="14.4" x14ac:dyDescent="0.3">
      <c r="A131" s="13">
        <f>A123</f>
        <v>2</v>
      </c>
      <c r="B131" s="13">
        <f>B123</f>
        <v>2</v>
      </c>
      <c r="C131" s="10" t="s">
        <v>25</v>
      </c>
      <c r="D131" s="8" t="s">
        <v>26</v>
      </c>
      <c r="E131" s="71" t="s">
        <v>102</v>
      </c>
      <c r="F131" s="72">
        <v>60</v>
      </c>
      <c r="G131" s="73">
        <v>9.8800000000000008</v>
      </c>
      <c r="H131" s="73">
        <v>24.73</v>
      </c>
      <c r="I131" s="74">
        <v>43.76</v>
      </c>
      <c r="J131" s="73">
        <v>437</v>
      </c>
      <c r="K131" s="73">
        <v>53</v>
      </c>
      <c r="L131" s="43"/>
    </row>
    <row r="132" spans="1:12" ht="14.4" x14ac:dyDescent="0.3">
      <c r="A132" s="14"/>
      <c r="B132" s="15"/>
      <c r="C132" s="11"/>
      <c r="D132" s="7" t="s">
        <v>27</v>
      </c>
      <c r="E132" s="61" t="s">
        <v>49</v>
      </c>
      <c r="F132" s="62">
        <v>250</v>
      </c>
      <c r="G132" s="6">
        <v>7.2</v>
      </c>
      <c r="H132" s="6">
        <v>6.4</v>
      </c>
      <c r="I132" s="63">
        <v>22.15</v>
      </c>
      <c r="J132" s="6">
        <v>176</v>
      </c>
      <c r="K132" s="6">
        <v>102</v>
      </c>
      <c r="L132" s="43"/>
    </row>
    <row r="133" spans="1:12" ht="14.4" x14ac:dyDescent="0.3">
      <c r="A133" s="14"/>
      <c r="B133" s="15"/>
      <c r="C133" s="11"/>
      <c r="D133" s="7" t="s">
        <v>28</v>
      </c>
      <c r="E133" s="61" t="s">
        <v>80</v>
      </c>
      <c r="F133" s="62">
        <v>90</v>
      </c>
      <c r="G133" s="6">
        <v>9.11</v>
      </c>
      <c r="H133" s="6">
        <v>13.17</v>
      </c>
      <c r="I133" s="63">
        <v>11.77</v>
      </c>
      <c r="J133" s="6">
        <v>203</v>
      </c>
      <c r="K133" s="6">
        <v>294</v>
      </c>
      <c r="L133" s="43"/>
    </row>
    <row r="134" spans="1:12" ht="14.4" x14ac:dyDescent="0.3">
      <c r="A134" s="14"/>
      <c r="B134" s="15"/>
      <c r="C134" s="11"/>
      <c r="D134" s="7" t="s">
        <v>29</v>
      </c>
      <c r="E134" s="61" t="s">
        <v>94</v>
      </c>
      <c r="F134" s="62">
        <v>150</v>
      </c>
      <c r="G134" s="6">
        <v>3.26</v>
      </c>
      <c r="H134" s="6">
        <v>5.33</v>
      </c>
      <c r="I134" s="63">
        <v>22.02</v>
      </c>
      <c r="J134" s="6">
        <v>150</v>
      </c>
      <c r="K134" s="6">
        <v>312</v>
      </c>
      <c r="L134" s="43"/>
    </row>
    <row r="135" spans="1:12" ht="14.4" x14ac:dyDescent="0.3">
      <c r="A135" s="14"/>
      <c r="B135" s="15"/>
      <c r="C135" s="11"/>
      <c r="D135" s="7" t="s">
        <v>30</v>
      </c>
      <c r="E135" s="61" t="s">
        <v>52</v>
      </c>
      <c r="F135" s="62">
        <v>200</v>
      </c>
      <c r="G135" s="6">
        <v>2</v>
      </c>
      <c r="H135" s="6">
        <v>0.2</v>
      </c>
      <c r="I135" s="63">
        <v>5.8</v>
      </c>
      <c r="J135" s="6">
        <v>36</v>
      </c>
      <c r="K135" s="6">
        <v>389</v>
      </c>
      <c r="L135" s="43"/>
    </row>
    <row r="136" spans="1:12" ht="14.4" x14ac:dyDescent="0.3">
      <c r="A136" s="14"/>
      <c r="B136" s="15"/>
      <c r="C136" s="11"/>
      <c r="D136" s="7" t="s">
        <v>31</v>
      </c>
      <c r="E136" s="61" t="s">
        <v>53</v>
      </c>
      <c r="F136" s="62">
        <v>40</v>
      </c>
      <c r="G136" s="6">
        <v>4.79</v>
      </c>
      <c r="H136" s="6">
        <v>0.5</v>
      </c>
      <c r="I136" s="63">
        <v>31</v>
      </c>
      <c r="J136" s="6">
        <v>148</v>
      </c>
      <c r="K136" s="6">
        <v>115</v>
      </c>
      <c r="L136" s="43"/>
    </row>
    <row r="137" spans="1:12" ht="14.4" x14ac:dyDescent="0.3">
      <c r="A137" s="14"/>
      <c r="B137" s="15"/>
      <c r="C137" s="11"/>
      <c r="D137" s="7" t="s">
        <v>32</v>
      </c>
      <c r="E137" s="61" t="s">
        <v>46</v>
      </c>
      <c r="F137" s="62">
        <v>40</v>
      </c>
      <c r="G137" s="6">
        <v>2.34</v>
      </c>
      <c r="H137" s="6">
        <v>0.38</v>
      </c>
      <c r="I137" s="63">
        <v>17.78</v>
      </c>
      <c r="J137" s="6">
        <v>84</v>
      </c>
      <c r="K137" s="6" t="s">
        <v>103</v>
      </c>
      <c r="L137" s="43"/>
    </row>
    <row r="138" spans="1:12" ht="14.4" x14ac:dyDescent="0.3">
      <c r="A138" s="14"/>
      <c r="B138" s="15"/>
      <c r="C138" s="11"/>
      <c r="D138" s="82" t="s">
        <v>54</v>
      </c>
      <c r="E138" s="61" t="s">
        <v>71</v>
      </c>
      <c r="F138" s="62">
        <v>30</v>
      </c>
      <c r="G138" s="6">
        <v>5.29</v>
      </c>
      <c r="H138" s="6">
        <v>14.99</v>
      </c>
      <c r="I138" s="63">
        <v>21.07</v>
      </c>
      <c r="J138" s="6">
        <v>240</v>
      </c>
      <c r="K138" s="6">
        <v>331</v>
      </c>
      <c r="L138" s="43"/>
    </row>
    <row r="139" spans="1:12" ht="14.4" x14ac:dyDescent="0.3">
      <c r="A139" s="14"/>
      <c r="B139" s="15"/>
      <c r="C139" s="11"/>
      <c r="D139" s="83"/>
      <c r="E139" s="61" t="s">
        <v>95</v>
      </c>
      <c r="F139" s="62">
        <v>30</v>
      </c>
      <c r="G139" s="6">
        <v>0.61</v>
      </c>
      <c r="H139" s="6">
        <v>1.1000000000000001</v>
      </c>
      <c r="I139" s="63">
        <v>2.37</v>
      </c>
      <c r="J139" s="6">
        <v>23</v>
      </c>
      <c r="K139" s="6">
        <v>139</v>
      </c>
      <c r="L139" s="43"/>
    </row>
    <row r="140" spans="1:12" ht="14.4" x14ac:dyDescent="0.3">
      <c r="A140" s="16"/>
      <c r="B140" s="17"/>
      <c r="C140" s="8"/>
      <c r="D140" s="18" t="s">
        <v>33</v>
      </c>
      <c r="E140" s="9"/>
      <c r="F140" s="19">
        <f>SUM(F131:F139)</f>
        <v>890</v>
      </c>
      <c r="G140" s="19">
        <f t="shared" ref="G140:J140" si="58">SUM(G131:G139)</f>
        <v>44.48</v>
      </c>
      <c r="H140" s="19">
        <f t="shared" si="58"/>
        <v>66.8</v>
      </c>
      <c r="I140" s="19">
        <f t="shared" si="58"/>
        <v>177.72</v>
      </c>
      <c r="J140" s="19">
        <f t="shared" si="58"/>
        <v>1497</v>
      </c>
      <c r="K140" s="25"/>
      <c r="L140" s="19">
        <f t="shared" ref="L140" si="59">SUM(L131:L139)</f>
        <v>0</v>
      </c>
    </row>
    <row r="141" spans="1:12" ht="15" thickBot="1" x14ac:dyDescent="0.3">
      <c r="A141" s="33">
        <f>A123</f>
        <v>2</v>
      </c>
      <c r="B141" s="33">
        <f>B123</f>
        <v>2</v>
      </c>
      <c r="C141" s="88" t="s">
        <v>4</v>
      </c>
      <c r="D141" s="89"/>
      <c r="E141" s="31"/>
      <c r="F141" s="32">
        <f>F130+F140</f>
        <v>1470</v>
      </c>
      <c r="G141" s="32">
        <f t="shared" ref="G141" si="60">G130+G140</f>
        <v>75.42</v>
      </c>
      <c r="H141" s="32">
        <f t="shared" ref="H141" si="61">H130+H140</f>
        <v>85.56</v>
      </c>
      <c r="I141" s="32">
        <f t="shared" ref="I141" si="62">I130+I140</f>
        <v>305.79999999999995</v>
      </c>
      <c r="J141" s="32">
        <f t="shared" ref="J141:L141" si="63">J130+J140</f>
        <v>2287</v>
      </c>
      <c r="K141" s="32"/>
      <c r="L141" s="32">
        <f t="shared" si="63"/>
        <v>0</v>
      </c>
    </row>
    <row r="142" spans="1:12" ht="14.4" x14ac:dyDescent="0.3">
      <c r="A142" s="20">
        <v>2</v>
      </c>
      <c r="B142" s="21">
        <v>3</v>
      </c>
      <c r="C142" s="22" t="s">
        <v>20</v>
      </c>
      <c r="D142" s="5" t="s">
        <v>21</v>
      </c>
      <c r="E142" s="71" t="s">
        <v>86</v>
      </c>
      <c r="F142" s="72">
        <v>120</v>
      </c>
      <c r="G142" s="73">
        <v>11.15</v>
      </c>
      <c r="H142" s="73">
        <v>19.86</v>
      </c>
      <c r="I142" s="74">
        <v>2.11</v>
      </c>
      <c r="J142" s="73">
        <v>232</v>
      </c>
      <c r="K142" s="73">
        <v>210</v>
      </c>
      <c r="L142" s="40"/>
    </row>
    <row r="143" spans="1:12" ht="14.4" x14ac:dyDescent="0.3">
      <c r="A143" s="23"/>
      <c r="B143" s="15"/>
      <c r="C143" s="11"/>
      <c r="D143" s="52" t="s">
        <v>44</v>
      </c>
      <c r="E143" s="71" t="s">
        <v>45</v>
      </c>
      <c r="F143" s="72">
        <v>15</v>
      </c>
      <c r="G143" s="73">
        <v>3.48</v>
      </c>
      <c r="H143" s="73">
        <v>4.43</v>
      </c>
      <c r="I143" s="74"/>
      <c r="J143" s="73">
        <v>55</v>
      </c>
      <c r="K143" s="73">
        <v>15</v>
      </c>
      <c r="L143" s="43"/>
    </row>
    <row r="144" spans="1:12" ht="14.4" x14ac:dyDescent="0.3">
      <c r="A144" s="23"/>
      <c r="B144" s="15"/>
      <c r="C144" s="11"/>
      <c r="D144" s="7" t="s">
        <v>22</v>
      </c>
      <c r="E144" s="61" t="s">
        <v>52</v>
      </c>
      <c r="F144" s="62">
        <v>200</v>
      </c>
      <c r="G144" s="6">
        <v>1.04</v>
      </c>
      <c r="H144" s="6">
        <v>0.06</v>
      </c>
      <c r="I144" s="63">
        <v>30.16</v>
      </c>
      <c r="J144" s="6">
        <v>127</v>
      </c>
      <c r="K144" s="6">
        <v>349</v>
      </c>
      <c r="L144" s="43"/>
    </row>
    <row r="145" spans="1:12" ht="15.75" customHeight="1" x14ac:dyDescent="0.3">
      <c r="A145" s="23"/>
      <c r="B145" s="15"/>
      <c r="C145" s="11"/>
      <c r="D145" s="7" t="s">
        <v>23</v>
      </c>
      <c r="E145" s="61" t="s">
        <v>42</v>
      </c>
      <c r="F145" s="62">
        <v>30</v>
      </c>
      <c r="G145" s="6">
        <v>2.58</v>
      </c>
      <c r="H145" s="6">
        <v>0.42</v>
      </c>
      <c r="I145" s="63">
        <v>13.53</v>
      </c>
      <c r="J145" s="6">
        <v>68</v>
      </c>
      <c r="K145" s="6" t="s">
        <v>104</v>
      </c>
      <c r="L145" s="43"/>
    </row>
    <row r="146" spans="1:12" ht="14.4" x14ac:dyDescent="0.3">
      <c r="A146" s="23"/>
      <c r="B146" s="15"/>
      <c r="C146" s="11"/>
      <c r="D146" s="7" t="s">
        <v>24</v>
      </c>
      <c r="E146" s="42" t="s">
        <v>47</v>
      </c>
      <c r="F146" s="43">
        <v>100</v>
      </c>
      <c r="G146" s="52">
        <v>0.4</v>
      </c>
      <c r="H146" s="52">
        <v>0.4</v>
      </c>
      <c r="I146" s="70">
        <v>9.8000000000000007</v>
      </c>
      <c r="J146" s="52">
        <v>47</v>
      </c>
      <c r="K146" s="52">
        <v>338</v>
      </c>
      <c r="L146" s="43"/>
    </row>
    <row r="147" spans="1:12" ht="15" thickBot="1" x14ac:dyDescent="0.35">
      <c r="A147" s="23"/>
      <c r="B147" s="15"/>
      <c r="C147" s="11"/>
      <c r="D147" s="6" t="s">
        <v>32</v>
      </c>
      <c r="E147" s="61" t="s">
        <v>46</v>
      </c>
      <c r="F147" s="62">
        <v>30</v>
      </c>
      <c r="G147" s="6">
        <v>1.76</v>
      </c>
      <c r="H147" s="6">
        <v>0.28000000000000003</v>
      </c>
      <c r="I147" s="63">
        <v>13.33</v>
      </c>
      <c r="J147" s="6">
        <v>63</v>
      </c>
      <c r="K147" s="6" t="s">
        <v>105</v>
      </c>
      <c r="L147" s="43"/>
    </row>
    <row r="148" spans="1:12" ht="14.4" x14ac:dyDescent="0.3">
      <c r="A148" s="23"/>
      <c r="B148" s="15"/>
      <c r="C148" s="11"/>
      <c r="D148" s="52" t="s">
        <v>26</v>
      </c>
      <c r="E148" s="57" t="s">
        <v>106</v>
      </c>
      <c r="F148" s="58">
        <v>60</v>
      </c>
      <c r="G148" s="59">
        <v>0.67</v>
      </c>
      <c r="H148" s="59">
        <v>0.06</v>
      </c>
      <c r="I148" s="60">
        <v>2.1</v>
      </c>
      <c r="J148" s="59">
        <v>12</v>
      </c>
      <c r="K148" s="59">
        <v>70</v>
      </c>
      <c r="L148" s="43"/>
    </row>
    <row r="149" spans="1:12" ht="14.4" x14ac:dyDescent="0.3">
      <c r="A149" s="24"/>
      <c r="B149" s="17"/>
      <c r="C149" s="8"/>
      <c r="D149" s="18" t="s">
        <v>33</v>
      </c>
      <c r="E149" s="9"/>
      <c r="F149" s="19">
        <f>SUM(F142:F148)</f>
        <v>555</v>
      </c>
      <c r="G149" s="19">
        <f t="shared" ref="G149:J149" si="64">SUM(G142:G148)</f>
        <v>21.080000000000002</v>
      </c>
      <c r="H149" s="19">
        <f t="shared" si="64"/>
        <v>25.509999999999998</v>
      </c>
      <c r="I149" s="19">
        <f t="shared" si="64"/>
        <v>71.03</v>
      </c>
      <c r="J149" s="19">
        <f t="shared" si="64"/>
        <v>604</v>
      </c>
      <c r="K149" s="25"/>
      <c r="L149" s="19">
        <f t="shared" ref="L149" si="65">SUM(L142:L148)</f>
        <v>0</v>
      </c>
    </row>
    <row r="150" spans="1:12" ht="14.4" x14ac:dyDescent="0.3">
      <c r="A150" s="26">
        <f>A142</f>
        <v>2</v>
      </c>
      <c r="B150" s="13">
        <f>B142</f>
        <v>3</v>
      </c>
      <c r="C150" s="10" t="s">
        <v>25</v>
      </c>
      <c r="D150" s="8" t="s">
        <v>26</v>
      </c>
      <c r="E150" s="71" t="s">
        <v>61</v>
      </c>
      <c r="F150" s="72">
        <v>60</v>
      </c>
      <c r="G150" s="73">
        <v>0.82</v>
      </c>
      <c r="H150" s="73">
        <v>6.08</v>
      </c>
      <c r="I150" s="74">
        <v>3.97</v>
      </c>
      <c r="J150" s="73">
        <v>75</v>
      </c>
      <c r="K150" s="73">
        <v>67</v>
      </c>
      <c r="L150" s="43"/>
    </row>
    <row r="151" spans="1:12" ht="14.4" x14ac:dyDescent="0.3">
      <c r="A151" s="23"/>
      <c r="B151" s="15"/>
      <c r="C151" s="11"/>
      <c r="D151" s="7" t="s">
        <v>27</v>
      </c>
      <c r="E151" s="61" t="s">
        <v>107</v>
      </c>
      <c r="F151" s="62">
        <v>250</v>
      </c>
      <c r="G151" s="6">
        <v>1.43</v>
      </c>
      <c r="H151" s="6">
        <v>3.48</v>
      </c>
      <c r="I151" s="63">
        <v>9.8800000000000008</v>
      </c>
      <c r="J151" s="6">
        <v>77</v>
      </c>
      <c r="K151" s="6">
        <v>108</v>
      </c>
      <c r="L151" s="43"/>
    </row>
    <row r="152" spans="1:12" ht="14.4" x14ac:dyDescent="0.3">
      <c r="A152" s="23"/>
      <c r="B152" s="15"/>
      <c r="C152" s="11"/>
      <c r="D152" s="7" t="s">
        <v>28</v>
      </c>
      <c r="E152" s="61" t="s">
        <v>63</v>
      </c>
      <c r="F152" s="62">
        <v>90</v>
      </c>
      <c r="G152" s="6">
        <v>15.73</v>
      </c>
      <c r="H152" s="6">
        <v>21.88</v>
      </c>
      <c r="I152" s="63">
        <v>10.9</v>
      </c>
      <c r="J152" s="6">
        <v>304</v>
      </c>
      <c r="K152" s="6">
        <v>282</v>
      </c>
      <c r="L152" s="43"/>
    </row>
    <row r="153" spans="1:12" ht="14.4" x14ac:dyDescent="0.3">
      <c r="A153" s="23"/>
      <c r="B153" s="15"/>
      <c r="C153" s="11"/>
      <c r="D153" s="7" t="s">
        <v>29</v>
      </c>
      <c r="E153" s="61" t="s">
        <v>108</v>
      </c>
      <c r="F153" s="62">
        <v>150</v>
      </c>
      <c r="G153" s="6">
        <v>9.07</v>
      </c>
      <c r="H153" s="6">
        <v>7.88</v>
      </c>
      <c r="I153" s="63">
        <v>39.47</v>
      </c>
      <c r="J153" s="6">
        <v>255</v>
      </c>
      <c r="K153" s="6">
        <v>171</v>
      </c>
      <c r="L153" s="43"/>
    </row>
    <row r="154" spans="1:12" ht="14.4" x14ac:dyDescent="0.3">
      <c r="A154" s="23"/>
      <c r="B154" s="15"/>
      <c r="C154" s="11"/>
      <c r="D154" s="7" t="s">
        <v>30</v>
      </c>
      <c r="E154" s="61" t="s">
        <v>109</v>
      </c>
      <c r="F154" s="62">
        <v>200</v>
      </c>
      <c r="G154" s="6">
        <v>0.2</v>
      </c>
      <c r="H154" s="6"/>
      <c r="I154" s="63">
        <v>37.68</v>
      </c>
      <c r="J154" s="6">
        <v>152</v>
      </c>
      <c r="K154" s="6">
        <v>359</v>
      </c>
      <c r="L154" s="43"/>
    </row>
    <row r="155" spans="1:12" ht="14.4" x14ac:dyDescent="0.3">
      <c r="A155" s="23"/>
      <c r="B155" s="15"/>
      <c r="C155" s="11"/>
      <c r="D155" s="7" t="s">
        <v>31</v>
      </c>
      <c r="E155" s="61" t="s">
        <v>42</v>
      </c>
      <c r="F155" s="62">
        <v>40</v>
      </c>
      <c r="G155" s="6">
        <v>3.44</v>
      </c>
      <c r="H155" s="6">
        <v>0.56000000000000005</v>
      </c>
      <c r="I155" s="63">
        <v>18.04</v>
      </c>
      <c r="J155" s="6">
        <v>91</v>
      </c>
      <c r="K155" s="6">
        <v>13001</v>
      </c>
      <c r="L155" s="43"/>
    </row>
    <row r="156" spans="1:12" ht="14.4" x14ac:dyDescent="0.3">
      <c r="A156" s="23"/>
      <c r="B156" s="15"/>
      <c r="C156" s="11"/>
      <c r="D156" s="7" t="s">
        <v>32</v>
      </c>
      <c r="E156" s="61" t="s">
        <v>46</v>
      </c>
      <c r="F156" s="62">
        <v>40</v>
      </c>
      <c r="G156" s="6">
        <v>2.34</v>
      </c>
      <c r="H156" s="6">
        <v>0.38</v>
      </c>
      <c r="I156" s="63">
        <v>17.78</v>
      </c>
      <c r="J156" s="6">
        <v>84</v>
      </c>
      <c r="K156" s="6">
        <v>13003</v>
      </c>
      <c r="L156" s="43"/>
    </row>
    <row r="157" spans="1:12" ht="14.4" x14ac:dyDescent="0.3">
      <c r="A157" s="23"/>
      <c r="B157" s="15"/>
      <c r="C157" s="11"/>
      <c r="D157" s="52" t="s">
        <v>54</v>
      </c>
      <c r="E157" s="61" t="s">
        <v>66</v>
      </c>
      <c r="F157" s="62">
        <v>30</v>
      </c>
      <c r="G157" s="6">
        <v>0.45</v>
      </c>
      <c r="H157" s="6">
        <v>0.78</v>
      </c>
      <c r="I157" s="63">
        <v>1.82</v>
      </c>
      <c r="J157" s="6">
        <v>16</v>
      </c>
      <c r="K157" s="6">
        <v>330</v>
      </c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33</v>
      </c>
      <c r="E159" s="9"/>
      <c r="F159" s="19">
        <f>SUM(F150:F158)</f>
        <v>860</v>
      </c>
      <c r="G159" s="19">
        <f t="shared" ref="G159:J159" si="66">SUM(G150:G158)</f>
        <v>33.480000000000004</v>
      </c>
      <c r="H159" s="19">
        <f t="shared" si="66"/>
        <v>41.040000000000006</v>
      </c>
      <c r="I159" s="19">
        <f t="shared" si="66"/>
        <v>139.54</v>
      </c>
      <c r="J159" s="19">
        <f t="shared" si="66"/>
        <v>1054</v>
      </c>
      <c r="K159" s="25"/>
      <c r="L159" s="19">
        <f t="shared" ref="L159" si="67">SUM(L150:L158)</f>
        <v>0</v>
      </c>
    </row>
    <row r="160" spans="1:12" ht="15" thickBot="1" x14ac:dyDescent="0.3">
      <c r="A160" s="29">
        <f>A142</f>
        <v>2</v>
      </c>
      <c r="B160" s="30">
        <f>B142</f>
        <v>3</v>
      </c>
      <c r="C160" s="88" t="s">
        <v>4</v>
      </c>
      <c r="D160" s="89"/>
      <c r="E160" s="31"/>
      <c r="F160" s="32">
        <f>F149+F159</f>
        <v>1415</v>
      </c>
      <c r="G160" s="32">
        <f t="shared" ref="G160" si="68">G149+G159</f>
        <v>54.56</v>
      </c>
      <c r="H160" s="32">
        <f t="shared" ref="H160" si="69">H149+H159</f>
        <v>66.550000000000011</v>
      </c>
      <c r="I160" s="32">
        <f t="shared" ref="I160" si="70">I149+I159</f>
        <v>210.57</v>
      </c>
      <c r="J160" s="32">
        <f t="shared" ref="J160:L160" si="71">J149+J159</f>
        <v>1658</v>
      </c>
      <c r="K160" s="32"/>
      <c r="L160" s="32">
        <f t="shared" si="71"/>
        <v>0</v>
      </c>
    </row>
    <row r="161" spans="1:12" ht="14.4" x14ac:dyDescent="0.3">
      <c r="A161" s="20">
        <v>2</v>
      </c>
      <c r="B161" s="21">
        <v>4</v>
      </c>
      <c r="C161" s="22" t="s">
        <v>20</v>
      </c>
      <c r="D161" s="5" t="s">
        <v>21</v>
      </c>
      <c r="E161" s="71" t="s">
        <v>67</v>
      </c>
      <c r="F161" s="72">
        <v>120</v>
      </c>
      <c r="G161" s="73">
        <v>4.51</v>
      </c>
      <c r="H161" s="73">
        <v>3.82</v>
      </c>
      <c r="I161" s="74">
        <v>28.76</v>
      </c>
      <c r="J161" s="73">
        <v>168</v>
      </c>
      <c r="K161" s="73">
        <v>202</v>
      </c>
      <c r="L161" s="84"/>
    </row>
    <row r="162" spans="1:12" ht="14.4" x14ac:dyDescent="0.3">
      <c r="A162" s="23"/>
      <c r="B162" s="15"/>
      <c r="C162" s="11"/>
      <c r="D162" s="6"/>
      <c r="E162" s="71" t="s">
        <v>111</v>
      </c>
      <c r="F162" s="72">
        <v>90</v>
      </c>
      <c r="G162" s="73">
        <v>6.1</v>
      </c>
      <c r="H162" s="73">
        <v>6.78</v>
      </c>
      <c r="I162" s="74">
        <v>7.72</v>
      </c>
      <c r="J162" s="73">
        <v>116</v>
      </c>
      <c r="K162" s="73">
        <v>279</v>
      </c>
      <c r="L162" s="43"/>
    </row>
    <row r="163" spans="1:12" ht="14.4" x14ac:dyDescent="0.3">
      <c r="A163" s="23"/>
      <c r="B163" s="15"/>
      <c r="C163" s="11"/>
      <c r="D163" s="7" t="s">
        <v>22</v>
      </c>
      <c r="E163" s="61" t="s">
        <v>87</v>
      </c>
      <c r="F163" s="62">
        <v>200</v>
      </c>
      <c r="G163" s="6">
        <v>3.2</v>
      </c>
      <c r="H163" s="6">
        <v>3.44</v>
      </c>
      <c r="I163" s="63">
        <v>28.22</v>
      </c>
      <c r="J163" s="6">
        <v>157</v>
      </c>
      <c r="K163" s="6">
        <v>523</v>
      </c>
      <c r="L163" s="43"/>
    </row>
    <row r="164" spans="1:12" ht="14.4" x14ac:dyDescent="0.3">
      <c r="A164" s="23"/>
      <c r="B164" s="15"/>
      <c r="C164" s="11"/>
      <c r="D164" s="7" t="s">
        <v>23</v>
      </c>
      <c r="E164" s="61" t="s">
        <v>42</v>
      </c>
      <c r="F164" s="62">
        <v>30</v>
      </c>
      <c r="G164" s="6">
        <v>2.58</v>
      </c>
      <c r="H164" s="6">
        <v>0.42</v>
      </c>
      <c r="I164" s="63">
        <v>13.53</v>
      </c>
      <c r="J164" s="6">
        <v>68</v>
      </c>
      <c r="K164" s="6" t="s">
        <v>110</v>
      </c>
      <c r="L164" s="43"/>
    </row>
    <row r="165" spans="1:12" ht="14.4" x14ac:dyDescent="0.3">
      <c r="A165" s="23"/>
      <c r="B165" s="15"/>
      <c r="C165" s="11"/>
      <c r="D165" s="7" t="s">
        <v>24</v>
      </c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82" t="s">
        <v>32</v>
      </c>
      <c r="E166" s="61" t="s">
        <v>46</v>
      </c>
      <c r="F166" s="62">
        <v>30</v>
      </c>
      <c r="G166" s="6">
        <v>1.76</v>
      </c>
      <c r="H166" s="6">
        <v>0.28000000000000003</v>
      </c>
      <c r="I166" s="63">
        <v>13.33</v>
      </c>
      <c r="J166" s="6">
        <v>63</v>
      </c>
      <c r="K166" s="6" t="s">
        <v>103</v>
      </c>
      <c r="L166" s="43"/>
    </row>
    <row r="167" spans="1:12" ht="15" thickBot="1" x14ac:dyDescent="0.35">
      <c r="A167" s="23"/>
      <c r="B167" s="15"/>
      <c r="C167" s="11"/>
      <c r="D167" s="6" t="s">
        <v>54</v>
      </c>
      <c r="E167" s="71" t="s">
        <v>112</v>
      </c>
      <c r="F167" s="72">
        <v>30</v>
      </c>
      <c r="G167" s="73">
        <v>0.19</v>
      </c>
      <c r="H167" s="73">
        <v>1.43</v>
      </c>
      <c r="I167" s="74">
        <v>1.46</v>
      </c>
      <c r="J167" s="73">
        <v>20</v>
      </c>
      <c r="K167" s="73">
        <v>366</v>
      </c>
      <c r="L167" s="43"/>
    </row>
    <row r="168" spans="1:12" ht="14.4" x14ac:dyDescent="0.3">
      <c r="A168" s="23"/>
      <c r="B168" s="15"/>
      <c r="C168" s="11"/>
      <c r="D168" s="52" t="s">
        <v>26</v>
      </c>
      <c r="E168" s="57" t="s">
        <v>88</v>
      </c>
      <c r="F168" s="58">
        <v>60</v>
      </c>
      <c r="G168" s="59">
        <v>1.1399999999999999</v>
      </c>
      <c r="H168" s="59">
        <v>5.34</v>
      </c>
      <c r="I168" s="60">
        <v>4.62</v>
      </c>
      <c r="J168" s="59">
        <v>71</v>
      </c>
      <c r="K168" s="59"/>
      <c r="L168" s="43"/>
    </row>
    <row r="169" spans="1:12" ht="14.4" x14ac:dyDescent="0.3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4"/>
      <c r="B170" s="17"/>
      <c r="C170" s="8"/>
      <c r="D170" s="18" t="s">
        <v>33</v>
      </c>
      <c r="E170" s="9"/>
      <c r="F170" s="19">
        <f>SUM(F161:F169)</f>
        <v>560</v>
      </c>
      <c r="G170" s="19">
        <f t="shared" ref="G170:J170" si="72">SUM(G161:G169)</f>
        <v>19.480000000000004</v>
      </c>
      <c r="H170" s="19">
        <f t="shared" si="72"/>
        <v>21.509999999999998</v>
      </c>
      <c r="I170" s="19">
        <f t="shared" si="72"/>
        <v>97.64</v>
      </c>
      <c r="J170" s="19">
        <f t="shared" si="72"/>
        <v>663</v>
      </c>
      <c r="K170" s="25"/>
      <c r="L170" s="19">
        <f t="shared" ref="L170" si="73">SUM(L161:L169)</f>
        <v>0</v>
      </c>
    </row>
    <row r="171" spans="1:12" ht="14.4" x14ac:dyDescent="0.3">
      <c r="A171" s="26">
        <f>A161</f>
        <v>2</v>
      </c>
      <c r="B171" s="13">
        <f>B161</f>
        <v>4</v>
      </c>
      <c r="C171" s="10" t="s">
        <v>25</v>
      </c>
      <c r="D171" s="8" t="s">
        <v>26</v>
      </c>
      <c r="E171" s="71" t="s">
        <v>113</v>
      </c>
      <c r="F171" s="72">
        <v>60</v>
      </c>
      <c r="G171" s="73">
        <v>0.94</v>
      </c>
      <c r="H171" s="73">
        <v>7.0000000000000007E-2</v>
      </c>
      <c r="I171" s="74">
        <v>8.91</v>
      </c>
      <c r="J171" s="73">
        <v>41</v>
      </c>
      <c r="K171" s="73">
        <v>63</v>
      </c>
      <c r="L171" s="43"/>
    </row>
    <row r="172" spans="1:12" ht="14.4" x14ac:dyDescent="0.3">
      <c r="A172" s="23"/>
      <c r="B172" s="15"/>
      <c r="C172" s="11"/>
      <c r="D172" s="7" t="s">
        <v>27</v>
      </c>
      <c r="E172" s="61" t="s">
        <v>74</v>
      </c>
      <c r="F172" s="62">
        <v>250</v>
      </c>
      <c r="G172" s="6">
        <v>2.1</v>
      </c>
      <c r="H172" s="6">
        <v>5.98</v>
      </c>
      <c r="I172" s="63">
        <v>13.9</v>
      </c>
      <c r="J172" s="6">
        <v>118</v>
      </c>
      <c r="K172" s="6">
        <v>82</v>
      </c>
      <c r="L172" s="43"/>
    </row>
    <row r="173" spans="1:12" ht="14.4" x14ac:dyDescent="0.3">
      <c r="A173" s="23"/>
      <c r="B173" s="15"/>
      <c r="C173" s="11"/>
      <c r="D173" s="7" t="s">
        <v>28</v>
      </c>
      <c r="E173" s="61" t="s">
        <v>75</v>
      </c>
      <c r="F173" s="62">
        <v>90</v>
      </c>
      <c r="G173" s="6">
        <v>10.32</v>
      </c>
      <c r="H173" s="6">
        <v>8.83</v>
      </c>
      <c r="I173" s="63">
        <v>13.39</v>
      </c>
      <c r="J173" s="6">
        <v>166</v>
      </c>
      <c r="K173" s="6">
        <v>234</v>
      </c>
      <c r="L173" s="43"/>
    </row>
    <row r="174" spans="1:12" ht="14.4" x14ac:dyDescent="0.3">
      <c r="A174" s="23"/>
      <c r="B174" s="15"/>
      <c r="C174" s="11"/>
      <c r="D174" s="7" t="s">
        <v>29</v>
      </c>
      <c r="E174" s="61" t="s">
        <v>114</v>
      </c>
      <c r="F174" s="62">
        <v>150</v>
      </c>
      <c r="G174" s="6">
        <v>3.26</v>
      </c>
      <c r="H174" s="6">
        <v>5.33</v>
      </c>
      <c r="I174" s="63">
        <v>22.02</v>
      </c>
      <c r="J174" s="6">
        <v>150</v>
      </c>
      <c r="K174" s="6">
        <v>312</v>
      </c>
      <c r="L174" s="43"/>
    </row>
    <row r="175" spans="1:12" ht="14.4" x14ac:dyDescent="0.3">
      <c r="A175" s="23"/>
      <c r="B175" s="15"/>
      <c r="C175" s="11"/>
      <c r="D175" s="7" t="s">
        <v>30</v>
      </c>
      <c r="E175" s="61" t="s">
        <v>65</v>
      </c>
      <c r="F175" s="62">
        <v>200</v>
      </c>
      <c r="G175" s="6">
        <v>2</v>
      </c>
      <c r="H175" s="6">
        <v>0.2</v>
      </c>
      <c r="I175" s="63">
        <v>5.8</v>
      </c>
      <c r="J175" s="6">
        <v>36</v>
      </c>
      <c r="K175" s="6">
        <v>389</v>
      </c>
      <c r="L175" s="43"/>
    </row>
    <row r="176" spans="1:12" ht="14.4" x14ac:dyDescent="0.3">
      <c r="A176" s="23"/>
      <c r="B176" s="15"/>
      <c r="C176" s="11"/>
      <c r="D176" s="7" t="s">
        <v>31</v>
      </c>
      <c r="E176" s="61" t="s">
        <v>77</v>
      </c>
      <c r="F176" s="62">
        <v>50</v>
      </c>
      <c r="G176" s="6">
        <v>3.01</v>
      </c>
      <c r="H176" s="6">
        <v>1.33</v>
      </c>
      <c r="I176" s="63">
        <v>18.73</v>
      </c>
      <c r="J176" s="6">
        <v>99</v>
      </c>
      <c r="K176" s="6">
        <v>280</v>
      </c>
      <c r="L176" s="43"/>
    </row>
    <row r="177" spans="1:12" ht="14.4" x14ac:dyDescent="0.3">
      <c r="A177" s="23"/>
      <c r="B177" s="15"/>
      <c r="C177" s="11"/>
      <c r="D177" s="7" t="s">
        <v>32</v>
      </c>
      <c r="E177" s="61" t="s">
        <v>46</v>
      </c>
      <c r="F177" s="62">
        <v>40</v>
      </c>
      <c r="G177" s="6">
        <v>2.34</v>
      </c>
      <c r="H177" s="6">
        <v>0.38</v>
      </c>
      <c r="I177" s="63">
        <v>17.78</v>
      </c>
      <c r="J177" s="6">
        <v>84</v>
      </c>
      <c r="K177" s="6" t="s">
        <v>103</v>
      </c>
      <c r="L177" s="43"/>
    </row>
    <row r="178" spans="1:12" ht="14.4" x14ac:dyDescent="0.3">
      <c r="A178" s="23"/>
      <c r="B178" s="15"/>
      <c r="C178" s="11"/>
      <c r="D178" s="52" t="s">
        <v>54</v>
      </c>
      <c r="E178" s="61" t="s">
        <v>112</v>
      </c>
      <c r="F178" s="62">
        <v>30</v>
      </c>
      <c r="G178" s="6">
        <v>0.19</v>
      </c>
      <c r="H178" s="6">
        <v>1.43</v>
      </c>
      <c r="I178" s="63">
        <v>1.46</v>
      </c>
      <c r="J178" s="6">
        <v>20</v>
      </c>
      <c r="K178" s="6">
        <v>366</v>
      </c>
      <c r="L178" s="43"/>
    </row>
    <row r="179" spans="1:12" ht="14.4" x14ac:dyDescent="0.3">
      <c r="A179" s="23"/>
      <c r="B179" s="15"/>
      <c r="C179" s="11"/>
      <c r="D179" s="52"/>
      <c r="E179" s="61" t="s">
        <v>115</v>
      </c>
      <c r="F179" s="62">
        <v>30</v>
      </c>
      <c r="G179" s="6">
        <v>0.61</v>
      </c>
      <c r="H179" s="6">
        <v>1.1000000000000001</v>
      </c>
      <c r="I179" s="63">
        <v>2.37</v>
      </c>
      <c r="J179" s="6">
        <v>23</v>
      </c>
      <c r="K179" s="6">
        <v>139</v>
      </c>
      <c r="L179" s="43"/>
    </row>
    <row r="180" spans="1:12" ht="14.4" x14ac:dyDescent="0.3">
      <c r="A180" s="24"/>
      <c r="B180" s="17"/>
      <c r="C180" s="8"/>
      <c r="D180" s="18" t="s">
        <v>33</v>
      </c>
      <c r="E180" s="9"/>
      <c r="F180" s="19">
        <f>SUM(F171:F179)</f>
        <v>900</v>
      </c>
      <c r="G180" s="19">
        <f t="shared" ref="G180:J180" si="74">SUM(G171:G179)</f>
        <v>24.769999999999996</v>
      </c>
      <c r="H180" s="19">
        <f t="shared" si="74"/>
        <v>24.650000000000002</v>
      </c>
      <c r="I180" s="19">
        <f t="shared" si="74"/>
        <v>104.36</v>
      </c>
      <c r="J180" s="19">
        <f t="shared" si="74"/>
        <v>737</v>
      </c>
      <c r="K180" s="25"/>
      <c r="L180" s="19">
        <f t="shared" ref="L180" si="75">SUM(L171:L179)</f>
        <v>0</v>
      </c>
    </row>
    <row r="181" spans="1:12" ht="15" thickBot="1" x14ac:dyDescent="0.3">
      <c r="A181" s="29">
        <f>A161</f>
        <v>2</v>
      </c>
      <c r="B181" s="30">
        <f>B161</f>
        <v>4</v>
      </c>
      <c r="C181" s="88" t="s">
        <v>4</v>
      </c>
      <c r="D181" s="89"/>
      <c r="E181" s="31"/>
      <c r="F181" s="32">
        <f>F170+F180</f>
        <v>1460</v>
      </c>
      <c r="G181" s="32">
        <f t="shared" ref="G181" si="76">G170+G180</f>
        <v>44.25</v>
      </c>
      <c r="H181" s="32">
        <f t="shared" ref="H181" si="77">H170+H180</f>
        <v>46.16</v>
      </c>
      <c r="I181" s="32">
        <f t="shared" ref="I181" si="78">I170+I180</f>
        <v>202</v>
      </c>
      <c r="J181" s="32">
        <f t="shared" ref="J181:L181" si="79">J170+J180</f>
        <v>1400</v>
      </c>
      <c r="K181" s="32"/>
      <c r="L181" s="32">
        <f t="shared" si="79"/>
        <v>0</v>
      </c>
    </row>
    <row r="182" spans="1:12" ht="14.4" x14ac:dyDescent="0.3">
      <c r="A182" s="20">
        <v>2</v>
      </c>
      <c r="B182" s="21">
        <v>5</v>
      </c>
      <c r="C182" s="22" t="s">
        <v>20</v>
      </c>
      <c r="D182" s="5" t="s">
        <v>21</v>
      </c>
      <c r="E182" s="57" t="s">
        <v>101</v>
      </c>
      <c r="F182" s="58">
        <v>180</v>
      </c>
      <c r="G182" s="58">
        <v>15.25</v>
      </c>
      <c r="H182" s="58">
        <v>9.42</v>
      </c>
      <c r="I182" s="77">
        <v>32.159999999999997</v>
      </c>
      <c r="J182" s="58">
        <v>274.8</v>
      </c>
      <c r="K182" s="59">
        <v>291</v>
      </c>
      <c r="L182" s="40"/>
    </row>
    <row r="183" spans="1:12" ht="14.4" x14ac:dyDescent="0.3">
      <c r="A183" s="23"/>
      <c r="B183" s="15"/>
      <c r="C183" s="11"/>
      <c r="D183" s="52" t="s">
        <v>44</v>
      </c>
      <c r="E183" s="71" t="s">
        <v>45</v>
      </c>
      <c r="F183" s="72">
        <v>15</v>
      </c>
      <c r="G183" s="73">
        <v>3.48</v>
      </c>
      <c r="H183" s="73">
        <v>4.43</v>
      </c>
      <c r="I183" s="74"/>
      <c r="J183" s="73">
        <v>55</v>
      </c>
      <c r="K183" s="73">
        <v>15</v>
      </c>
      <c r="L183" s="43"/>
    </row>
    <row r="184" spans="1:12" ht="14.4" x14ac:dyDescent="0.3">
      <c r="A184" s="23"/>
      <c r="B184" s="15"/>
      <c r="C184" s="11"/>
      <c r="D184" s="7" t="s">
        <v>22</v>
      </c>
      <c r="E184" s="61" t="s">
        <v>52</v>
      </c>
      <c r="F184" s="62">
        <v>200</v>
      </c>
      <c r="G184" s="62">
        <v>1.04</v>
      </c>
      <c r="H184" s="62">
        <v>0.06</v>
      </c>
      <c r="I184" s="76">
        <v>30.16</v>
      </c>
      <c r="J184" s="62">
        <v>126.7</v>
      </c>
      <c r="K184" s="6">
        <v>349</v>
      </c>
      <c r="L184" s="43"/>
    </row>
    <row r="185" spans="1:12" ht="14.4" x14ac:dyDescent="0.3">
      <c r="A185" s="23"/>
      <c r="B185" s="15"/>
      <c r="C185" s="11"/>
      <c r="D185" s="7" t="s">
        <v>23</v>
      </c>
      <c r="E185" s="61" t="s">
        <v>42</v>
      </c>
      <c r="F185" s="62">
        <v>40</v>
      </c>
      <c r="G185" s="62">
        <v>3.44</v>
      </c>
      <c r="H185" s="62">
        <v>0.56000000000000005</v>
      </c>
      <c r="I185" s="76">
        <v>18.04</v>
      </c>
      <c r="J185" s="62">
        <v>91.2</v>
      </c>
      <c r="K185" s="6" t="s">
        <v>104</v>
      </c>
      <c r="L185" s="43"/>
    </row>
    <row r="186" spans="1:12" ht="14.4" x14ac:dyDescent="0.3">
      <c r="A186" s="23"/>
      <c r="B186" s="15"/>
      <c r="C186" s="11"/>
      <c r="D186" s="7" t="s">
        <v>24</v>
      </c>
      <c r="E186" s="42" t="s">
        <v>47</v>
      </c>
      <c r="F186" s="43">
        <v>100</v>
      </c>
      <c r="G186" s="52">
        <v>0.4</v>
      </c>
      <c r="H186" s="52">
        <v>0.4</v>
      </c>
      <c r="I186" s="70">
        <v>9.8000000000000007</v>
      </c>
      <c r="J186" s="52">
        <v>47</v>
      </c>
      <c r="K186" s="52">
        <v>338</v>
      </c>
      <c r="L186" s="43"/>
    </row>
    <row r="187" spans="1:12" ht="15" thickBot="1" x14ac:dyDescent="0.35">
      <c r="A187" s="23"/>
      <c r="B187" s="15"/>
      <c r="C187" s="11"/>
      <c r="D187" s="6" t="s">
        <v>32</v>
      </c>
      <c r="E187" s="61" t="s">
        <v>46</v>
      </c>
      <c r="F187" s="62">
        <v>30</v>
      </c>
      <c r="G187" s="62">
        <v>1.76</v>
      </c>
      <c r="H187" s="62">
        <v>0.28000000000000003</v>
      </c>
      <c r="I187" s="76">
        <v>13.33</v>
      </c>
      <c r="J187" s="62">
        <v>63</v>
      </c>
      <c r="K187" s="6" t="s">
        <v>103</v>
      </c>
      <c r="L187" s="43"/>
    </row>
    <row r="188" spans="1:12" ht="14.4" x14ac:dyDescent="0.3">
      <c r="A188" s="23"/>
      <c r="B188" s="15"/>
      <c r="C188" s="11"/>
      <c r="D188" s="52" t="s">
        <v>26</v>
      </c>
      <c r="E188" s="57" t="s">
        <v>116</v>
      </c>
      <c r="F188" s="58">
        <v>60</v>
      </c>
      <c r="G188" s="59">
        <v>1.86</v>
      </c>
      <c r="H188" s="59">
        <v>0.12</v>
      </c>
      <c r="I188" s="60">
        <v>3.9</v>
      </c>
      <c r="J188" s="59">
        <v>24</v>
      </c>
      <c r="K188" s="59">
        <v>131.30000000000001</v>
      </c>
      <c r="L188" s="43"/>
    </row>
    <row r="189" spans="1:12" ht="15.75" customHeight="1" x14ac:dyDescent="0.3">
      <c r="A189" s="24"/>
      <c r="B189" s="17"/>
      <c r="C189" s="8"/>
      <c r="D189" s="18" t="s">
        <v>33</v>
      </c>
      <c r="E189" s="9"/>
      <c r="F189" s="19">
        <f>SUM(F182:F188)</f>
        <v>625</v>
      </c>
      <c r="G189" s="19">
        <f t="shared" ref="G189:J189" si="80">SUM(G182:G188)</f>
        <v>27.23</v>
      </c>
      <c r="H189" s="19">
        <f t="shared" si="80"/>
        <v>15.27</v>
      </c>
      <c r="I189" s="19">
        <f t="shared" si="80"/>
        <v>107.38999999999999</v>
      </c>
      <c r="J189" s="19">
        <v>682</v>
      </c>
      <c r="K189" s="25"/>
      <c r="L189" s="19">
        <f t="shared" ref="L189" si="81">SUM(L182:L188)</f>
        <v>0</v>
      </c>
    </row>
    <row r="190" spans="1:12" ht="14.4" x14ac:dyDescent="0.3">
      <c r="A190" s="26">
        <f>A182</f>
        <v>2</v>
      </c>
      <c r="B190" s="13">
        <f>B182</f>
        <v>5</v>
      </c>
      <c r="C190" s="10" t="s">
        <v>25</v>
      </c>
      <c r="D190" s="8" t="s">
        <v>26</v>
      </c>
      <c r="E190" s="71" t="s">
        <v>70</v>
      </c>
      <c r="F190" s="72">
        <v>60</v>
      </c>
      <c r="G190" s="73">
        <v>0.86</v>
      </c>
      <c r="H190" s="73">
        <v>3.65</v>
      </c>
      <c r="I190" s="74">
        <v>5.0199999999999996</v>
      </c>
      <c r="J190" s="73">
        <v>56</v>
      </c>
      <c r="K190" s="73">
        <v>52</v>
      </c>
      <c r="L190" s="43"/>
    </row>
    <row r="191" spans="1:12" ht="14.4" x14ac:dyDescent="0.3">
      <c r="A191" s="23"/>
      <c r="B191" s="15"/>
      <c r="C191" s="11"/>
      <c r="D191" s="7" t="s">
        <v>27</v>
      </c>
      <c r="E191" s="61" t="s">
        <v>117</v>
      </c>
      <c r="F191" s="62">
        <v>250</v>
      </c>
      <c r="G191" s="6">
        <v>3.03</v>
      </c>
      <c r="H191" s="6">
        <v>3.7</v>
      </c>
      <c r="I191" s="63">
        <v>21</v>
      </c>
      <c r="J191" s="6">
        <v>130</v>
      </c>
      <c r="K191" s="6">
        <v>103</v>
      </c>
      <c r="L191" s="43"/>
    </row>
    <row r="192" spans="1:12" ht="14.4" x14ac:dyDescent="0.3">
      <c r="A192" s="23"/>
      <c r="B192" s="15"/>
      <c r="C192" s="11"/>
      <c r="D192" s="7" t="s">
        <v>28</v>
      </c>
      <c r="E192" s="61" t="s">
        <v>118</v>
      </c>
      <c r="F192" s="62">
        <v>90</v>
      </c>
      <c r="G192" s="6">
        <v>10.94</v>
      </c>
      <c r="H192" s="6">
        <v>20.9</v>
      </c>
      <c r="I192" s="63">
        <v>8.24</v>
      </c>
      <c r="J192" s="6">
        <v>264</v>
      </c>
      <c r="K192" s="6">
        <v>271</v>
      </c>
      <c r="L192" s="43"/>
    </row>
    <row r="193" spans="1:12" ht="14.4" x14ac:dyDescent="0.3">
      <c r="A193" s="23"/>
      <c r="B193" s="15"/>
      <c r="C193" s="11"/>
      <c r="D193" s="7" t="s">
        <v>29</v>
      </c>
      <c r="E193" s="61" t="s">
        <v>119</v>
      </c>
      <c r="F193" s="62">
        <v>150</v>
      </c>
      <c r="G193" s="6">
        <v>8.3000000000000007</v>
      </c>
      <c r="H193" s="6">
        <v>8.9499999999999993</v>
      </c>
      <c r="I193" s="63">
        <v>37.369999999999997</v>
      </c>
      <c r="J193" s="6">
        <v>263</v>
      </c>
      <c r="K193" s="6">
        <v>171</v>
      </c>
      <c r="L193" s="43"/>
    </row>
    <row r="194" spans="1:12" ht="14.4" x14ac:dyDescent="0.3">
      <c r="A194" s="23"/>
      <c r="B194" s="15"/>
      <c r="C194" s="11"/>
      <c r="D194" s="7" t="s">
        <v>30</v>
      </c>
      <c r="E194" s="61" t="s">
        <v>120</v>
      </c>
      <c r="F194" s="62">
        <v>200</v>
      </c>
      <c r="G194" s="6">
        <v>0.68</v>
      </c>
      <c r="H194" s="6">
        <v>0.28000000000000003</v>
      </c>
      <c r="I194" s="63">
        <v>29.62</v>
      </c>
      <c r="J194" s="6">
        <v>137</v>
      </c>
      <c r="K194" s="6">
        <v>388</v>
      </c>
      <c r="L194" s="43"/>
    </row>
    <row r="195" spans="1:12" ht="14.4" x14ac:dyDescent="0.3">
      <c r="A195" s="23"/>
      <c r="B195" s="15"/>
      <c r="C195" s="11"/>
      <c r="D195" s="7" t="s">
        <v>31</v>
      </c>
      <c r="E195" s="61" t="s">
        <v>42</v>
      </c>
      <c r="F195" s="62">
        <v>40</v>
      </c>
      <c r="G195" s="6">
        <v>3.44</v>
      </c>
      <c r="H195" s="6">
        <v>0.56000000000000005</v>
      </c>
      <c r="I195" s="63">
        <v>18.04</v>
      </c>
      <c r="J195" s="6">
        <v>91</v>
      </c>
      <c r="K195" s="6" t="s">
        <v>121</v>
      </c>
      <c r="L195" s="43"/>
    </row>
    <row r="196" spans="1:12" ht="14.4" x14ac:dyDescent="0.3">
      <c r="A196" s="23"/>
      <c r="B196" s="15"/>
      <c r="C196" s="11"/>
      <c r="D196" s="7" t="s">
        <v>32</v>
      </c>
      <c r="E196" s="61" t="s">
        <v>46</v>
      </c>
      <c r="F196" s="62">
        <v>40</v>
      </c>
      <c r="G196" s="6">
        <v>2.34</v>
      </c>
      <c r="H196" s="6">
        <v>0.38</v>
      </c>
      <c r="I196" s="63">
        <v>17.78</v>
      </c>
      <c r="J196" s="6">
        <v>84</v>
      </c>
      <c r="K196" s="6" t="s">
        <v>105</v>
      </c>
      <c r="L196" s="43"/>
    </row>
    <row r="197" spans="1:12" ht="14.4" x14ac:dyDescent="0.3">
      <c r="A197" s="23"/>
      <c r="B197" s="15"/>
      <c r="C197" s="11"/>
      <c r="D197" s="52" t="s">
        <v>54</v>
      </c>
      <c r="E197" s="61" t="s">
        <v>112</v>
      </c>
      <c r="F197" s="62">
        <v>30</v>
      </c>
      <c r="G197" s="6">
        <v>0.19</v>
      </c>
      <c r="H197" s="6">
        <v>1.43</v>
      </c>
      <c r="I197" s="63">
        <v>1.46</v>
      </c>
      <c r="J197" s="6">
        <v>20</v>
      </c>
      <c r="K197" s="6">
        <v>366</v>
      </c>
      <c r="L197" s="43"/>
    </row>
    <row r="198" spans="1:12" ht="15" thickBot="1" x14ac:dyDescent="0.35">
      <c r="A198" s="23"/>
      <c r="B198" s="15"/>
      <c r="C198" s="11"/>
      <c r="D198" s="53"/>
      <c r="E198" s="54"/>
      <c r="F198" s="55"/>
      <c r="G198" s="55"/>
      <c r="H198" s="55"/>
      <c r="I198" s="78"/>
      <c r="J198" s="55"/>
      <c r="K198" s="53"/>
      <c r="L198" s="79"/>
    </row>
    <row r="199" spans="1:12" ht="14.4" x14ac:dyDescent="0.3">
      <c r="A199" s="24"/>
      <c r="B199" s="17"/>
      <c r="C199" s="8"/>
      <c r="D199" s="18" t="s">
        <v>33</v>
      </c>
      <c r="E199" s="9"/>
      <c r="F199" s="19">
        <f>SUM(F190:F198)</f>
        <v>860</v>
      </c>
      <c r="G199" s="19">
        <f t="shared" ref="G199:J199" si="82">SUM(G190:G198)</f>
        <v>29.78</v>
      </c>
      <c r="H199" s="19">
        <f t="shared" si="82"/>
        <v>39.850000000000009</v>
      </c>
      <c r="I199" s="19">
        <f t="shared" si="82"/>
        <v>138.53</v>
      </c>
      <c r="J199" s="19">
        <f t="shared" si="82"/>
        <v>1045</v>
      </c>
      <c r="K199" s="25"/>
      <c r="L199" s="19">
        <f t="shared" ref="L199" si="83">SUM(L190:L198)</f>
        <v>0</v>
      </c>
    </row>
    <row r="200" spans="1:12" ht="15" thickBot="1" x14ac:dyDescent="0.3">
      <c r="A200" s="29">
        <f>A182</f>
        <v>2</v>
      </c>
      <c r="B200" s="30">
        <f>B182</f>
        <v>5</v>
      </c>
      <c r="C200" s="88" t="s">
        <v>4</v>
      </c>
      <c r="D200" s="89"/>
      <c r="E200" s="31"/>
      <c r="F200" s="32">
        <f>F189+F199</f>
        <v>1485</v>
      </c>
      <c r="G200" s="32">
        <f t="shared" ref="G200" si="84">G189+G199</f>
        <v>57.010000000000005</v>
      </c>
      <c r="H200" s="32">
        <f t="shared" ref="H200" si="85">H189+H199</f>
        <v>55.120000000000005</v>
      </c>
      <c r="I200" s="32">
        <f t="shared" ref="I200" si="86">I189+I199</f>
        <v>245.92</v>
      </c>
      <c r="J200" s="32">
        <f t="shared" ref="J200:L200" si="87">J189+J199</f>
        <v>1727</v>
      </c>
      <c r="K200" s="32"/>
      <c r="L200" s="32">
        <f t="shared" si="87"/>
        <v>0</v>
      </c>
    </row>
    <row r="201" spans="1:12" ht="13.8" thickBot="1" x14ac:dyDescent="0.3">
      <c r="A201" s="27"/>
      <c r="B201" s="28"/>
      <c r="C201" s="90" t="s">
        <v>5</v>
      </c>
      <c r="D201" s="90"/>
      <c r="E201" s="90"/>
      <c r="F201" s="34">
        <f>(F24+F43+F64+F83+F103+F122+F141+F160+F181+F200)/(IF(F24=0,0,1)+IF(F43=0,0,1)+IF(F64=0,0,1)+IF(F83=0,0,1)+IF(F103=0,0,1)+IF(F122=0,0,1)+IF(F141=0,0,1)+IF(F160=0,0,1)+IF(F181=0,0,1)+IF(F200=0,0,1))</f>
        <v>1406.5</v>
      </c>
      <c r="G201" s="34">
        <f t="shared" ref="G201:J201" si="88">(G24+G43+G64+G83+G103+G122+G141+G160+G181+G200)/(IF(G24=0,0,1)+IF(G43=0,0,1)+IF(G64=0,0,1)+IF(G83=0,0,1)+IF(G103=0,0,1)+IF(G122=0,0,1)+IF(G141=0,0,1)+IF(G160=0,0,1)+IF(G181=0,0,1)+IF(G200=0,0,1))</f>
        <v>57.970000000000006</v>
      </c>
      <c r="H201" s="34">
        <f t="shared" si="88"/>
        <v>70.958999999999989</v>
      </c>
      <c r="I201" s="34">
        <f t="shared" si="88"/>
        <v>235.91000000000003</v>
      </c>
      <c r="J201" s="34">
        <f>(J24+J43+J64+J83+J103+J122+J141+J160+J181+J200)/(IF(J24=0,0,1)+IF(J43=0,0,1)+IF(J64=0,0,1)+IF(J83=0,0,1)+IF(J103=0,0,1)+IF(J122=0,0,1)+IF(J141=0,0,1)+IF(J160=0,0,1)+IF(J181=0,0,1)+IF(J200=0,0,1))</f>
        <v>1830.6</v>
      </c>
      <c r="K201" s="34"/>
      <c r="L201" s="34" t="e">
        <f>(L24+L43+L64+L83+L103+L122+L141+L160+L181+L200)/(IF(L24=0,0,1)+IF(L43=0,0,1)+IF(L64=0,0,1)+IF(L83=0,0,1)+IF(L103=0,0,1)+IF(L122=0,0,1)+IF(L141=0,0,1)+IF(L160=0,0,1)+IF(L181=0,0,1)+IF(L200=0,0,1))</f>
        <v>#DIV/0!</v>
      </c>
    </row>
  </sheetData>
  <mergeCells count="14">
    <mergeCell ref="C83:D83"/>
    <mergeCell ref="C103:D103"/>
    <mergeCell ref="C24:D24"/>
    <mergeCell ref="C201:E201"/>
    <mergeCell ref="C200:D200"/>
    <mergeCell ref="C122:D122"/>
    <mergeCell ref="C141:D141"/>
    <mergeCell ref="C160:D160"/>
    <mergeCell ref="C181:D181"/>
    <mergeCell ref="C1:E1"/>
    <mergeCell ref="H1:K1"/>
    <mergeCell ref="H2:K2"/>
    <mergeCell ref="C43:D43"/>
    <mergeCell ref="C64:D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dcterms:created xsi:type="dcterms:W3CDTF">2022-05-16T14:23:56Z</dcterms:created>
  <dcterms:modified xsi:type="dcterms:W3CDTF">2026-05-02T11:59:53Z</dcterms:modified>
</cp:coreProperties>
</file>